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805" windowWidth="15345" windowHeight="4785" tabRatio="512" activeTab="0"/>
  </bookViews>
  <sheets>
    <sheet name="UPDATED - MF" sheetId="1" r:id="rId1"/>
  </sheets>
  <definedNames>
    <definedName name="_xlnm.Print_Area" localSheetId="0">'UPDATED - MF'!$A$1:$E$618</definedName>
  </definedNames>
  <calcPr fullCalcOnLoad="1"/>
</workbook>
</file>

<file path=xl/sharedStrings.xml><?xml version="1.0" encoding="utf-8"?>
<sst xmlns="http://schemas.openxmlformats.org/spreadsheetml/2006/main" count="1168" uniqueCount="996">
  <si>
    <t>Use structural insulated panels (SIPs)</t>
  </si>
  <si>
    <t>Use insulated concrete forms (ICFs)</t>
  </si>
  <si>
    <t>Use recycled content sub-floor</t>
  </si>
  <si>
    <t>Use any amount of rapidly renewable flooring products made from plants harvested within a ten-year cycle or shorter (excluding carpet)</t>
  </si>
  <si>
    <t>On more than 250 square feet per unit, use rapidly renewable flooring products made from plants harvested within a ten-year cycle or shorter (excluding carpet)</t>
  </si>
  <si>
    <t>Use recycled content carpet pad</t>
  </si>
  <si>
    <t xml:space="preserve">Use recycled content or renewed carpet </t>
  </si>
  <si>
    <t>Please indicate:</t>
  </si>
  <si>
    <t xml:space="preserve">¨ </t>
  </si>
  <si>
    <r>
      <t xml:space="preserve">Preliminary checklist </t>
    </r>
    <r>
      <rPr>
        <sz val="10"/>
        <color indexed="18"/>
        <rFont val="Arial"/>
        <family val="2"/>
      </rPr>
      <t xml:space="preserve">
(for enrollment)</t>
    </r>
  </si>
  <si>
    <r>
      <t>Final checklist</t>
    </r>
    <r>
      <rPr>
        <sz val="10"/>
        <color indexed="18"/>
        <rFont val="Arial"/>
        <family val="2"/>
      </rPr>
      <t xml:space="preserve">
(for certification review)</t>
    </r>
  </si>
  <si>
    <t>Multi-Family Residential New Construction</t>
  </si>
  <si>
    <t>Certification Checklist</t>
  </si>
  <si>
    <r>
      <t xml:space="preserve">Check items you will be including in this project to qualify for a BUILT GREEN® star rating. </t>
    </r>
    <r>
      <rPr>
        <b/>
        <sz val="12"/>
        <color indexed="8"/>
        <rFont val="Arial"/>
        <family val="2"/>
      </rPr>
      <t>Version 2009</t>
    </r>
  </si>
  <si>
    <t>Install quiet (≤0.8 sone) bath fan with smooth ducting, minimum 4 inch</t>
  </si>
  <si>
    <t>Eliminate materials and systems that require finishes or finish materials on a minimum of 100 square feet in common areas- 1 pt per 100 sf - 5 pts max</t>
  </si>
  <si>
    <t>5-13</t>
  </si>
  <si>
    <t>Re-use materials:</t>
  </si>
  <si>
    <t xml:space="preserve">Bonus points for reuse of salvaged materials  </t>
  </si>
  <si>
    <t>Send at least 85% of jobsite waste (by weight excluding concrete) to a commingled recycling facility with 50% recycling rate</t>
  </si>
  <si>
    <t>Send at least 85% of jobsite waste (by weight excluding concrete) to a commingled recycling facility with 75% recycling rate</t>
  </si>
  <si>
    <t>Send at least 85% of jobsite waste (by weight excluding concrete) to a commingled recycling facility with 90% recycling rate</t>
  </si>
  <si>
    <t>Commingle recycle at least 50% of remaining jobsite debris, and take to a facility with a minimum recycling rate of 50%</t>
  </si>
  <si>
    <t>Design and install recycling stations on each floor, including a maintenance service plan</t>
  </si>
  <si>
    <t>Use salvaged lumber, minimum of 1,000 board feet</t>
  </si>
  <si>
    <t>Use environmentally preferable products with third-party certifications</t>
  </si>
  <si>
    <t xml:space="preserve">Use dimensional lumber that is third-party certified sustainably harvested wood that meets the Tier 1 requirements outlined in the Handbook, 50% minimum </t>
  </si>
  <si>
    <t xml:space="preserve">Use dimensional lumber that is third-party certified sustainably harvested wood that meets the Tier 2 requirements outlined in the Handbook, 50% minimum </t>
  </si>
  <si>
    <r>
      <t>Use sheathing that is third-party certified sustainably harvested wood that meets the Tier 1 requirements outlined in the Handbook, 50% minimum</t>
    </r>
    <r>
      <rPr>
        <b/>
        <sz val="10"/>
        <color indexed="8"/>
        <rFont val="Arial"/>
        <family val="2"/>
      </rPr>
      <t xml:space="preserve">  </t>
    </r>
  </si>
  <si>
    <r>
      <t>Use sheathing that is third-party certified sustainably harvested wood that meets the Tier 2 requirements outlined in the Handbook, 50% minimum</t>
    </r>
    <r>
      <rPr>
        <b/>
        <sz val="10"/>
        <color indexed="8"/>
        <rFont val="Arial"/>
        <family val="2"/>
      </rPr>
      <t xml:space="preserve">  </t>
    </r>
  </si>
  <si>
    <t xml:space="preserve">Use beams that are third-party certified sustainably harvested wood that meets the Tier 1 requirements outlined in the Handbook, 50% minimum  </t>
  </si>
  <si>
    <t xml:space="preserve">Use beams that are third-party certified sustainably harvested wood that meets the Tier 2 requirements outlined in the Handbook, 50% minimum  </t>
  </si>
  <si>
    <r>
      <t xml:space="preserve">Direct use of natural gas, i.e., centralized boiler with hydronic heating system units </t>
    </r>
    <r>
      <rPr>
        <u val="single"/>
        <sz val="10"/>
        <rFont val="Arial"/>
        <family val="2"/>
      </rPr>
      <t>or</t>
    </r>
    <r>
      <rPr>
        <sz val="10"/>
        <rFont val="Arial"/>
        <family val="0"/>
      </rPr>
      <t xml:space="preserve"> units with fan coil system that can do both heating and cooling </t>
    </r>
  </si>
  <si>
    <t xml:space="preserve">Install whole building hydronic heating for heating in all units, point range based on boiler efficiency - 85% or 92% </t>
  </si>
  <si>
    <t>ALTERNATIVE ENERGY BONUS POINTS</t>
  </si>
  <si>
    <t>EXTRA CREDIT / INNOVATION for Energy Efficiency</t>
  </si>
  <si>
    <t>Extra credit / innovation for Energy Efficiency</t>
  </si>
  <si>
    <t>Builder or architect certified to have taken American Lung Association (ALA) of Washington “Healthy House Professional Training” course, or equivalent approved by Director</t>
  </si>
  <si>
    <t>Certify building under an IAQ program approved by Director</t>
  </si>
  <si>
    <t>Require workers to use VOC-safe masks when applying VOC containing wet products and N-95 dust masks when generating dust</t>
  </si>
  <si>
    <t xml:space="preserve">Train subs in implementing a healthy building jobsite plan for the project </t>
  </si>
  <si>
    <t>Install natural fiber carpet</t>
  </si>
  <si>
    <t xml:space="preserve">Optimize air quality in family bedrooms to basic or advanced level by completing items listed in handbook </t>
  </si>
  <si>
    <t>Provide 50% minimum 2 inch 12 pitch sloped roof surface</t>
  </si>
  <si>
    <t>Provide 100% minimum 2 inch 12 pitch sloped roof surface</t>
  </si>
  <si>
    <t>Section 1: Build to Program Requirements and  Green Codes / Regulations</t>
  </si>
  <si>
    <t>Use self-adhering membrane flashing and counter-flashing at all inside and outside corners and at exterior siding materials transitions</t>
  </si>
  <si>
    <t xml:space="preserve">In wood-framed structures, use low-toxic mold-inhibitor product </t>
  </si>
  <si>
    <t>For slab on grade, use 10 mil polyethylene vapor barrier or equivalent performance, under slab</t>
  </si>
  <si>
    <t xml:space="preserve">Install moisture management system for below grade walls beyond code, i.e., drainage mat  </t>
  </si>
  <si>
    <t>4-49</t>
  </si>
  <si>
    <t>4-52a</t>
  </si>
  <si>
    <t>4-52b</t>
  </si>
  <si>
    <t>4-52c</t>
  </si>
  <si>
    <t>4-52d</t>
  </si>
  <si>
    <t>4-52e</t>
  </si>
  <si>
    <t>4-52f</t>
  </si>
  <si>
    <t>4-53</t>
  </si>
  <si>
    <t>4-61</t>
  </si>
  <si>
    <t>4-60a</t>
  </si>
  <si>
    <t>4-60b</t>
  </si>
  <si>
    <t>EXTRA CREDIT / INNOVATION for Health and Indoor Air Quality</t>
  </si>
  <si>
    <t>Extra credit / innovation for Health and Indoor Air Quality</t>
  </si>
  <si>
    <t>Extra credit / innovation for Site and Water</t>
  </si>
  <si>
    <t>EXTRA CREDIT / INNOVATION for Site and Water</t>
  </si>
  <si>
    <t>Install operable windows in all occupied spaces to allow for cross ventilation and daylighting</t>
  </si>
  <si>
    <t>Separately ventilate all janitorial spaces, copy rooms, and chemical storage areas</t>
  </si>
  <si>
    <t>4-66</t>
  </si>
  <si>
    <t>4-67</t>
  </si>
  <si>
    <t>If using can lights, use Energy Star® can lights or can lights approved by Washington Energy Code for all can light applications</t>
  </si>
  <si>
    <t>2-4 Star: Install CO detector for all units (hardwired preferred) with a combustion device or attached garage</t>
  </si>
  <si>
    <t>5 Star: Install CO detector for all units (hardwired required) with a combustion device</t>
  </si>
  <si>
    <t>Prohibit burying demolition and/or construction waste</t>
  </si>
  <si>
    <t>Build on a previously developed site (greyfield or brownfield)</t>
  </si>
  <si>
    <t>Grind land clearing wood and stumps for reuse</t>
  </si>
  <si>
    <t>On-site wastewater treatment for greywater only or for blackwater and greywater</t>
  </si>
  <si>
    <t>Mulch landscape beds with 2 inches organic mulch</t>
  </si>
  <si>
    <t>Landscape with plants appropriate for site topography and soil types, emphasizing use of plants with low watering requirements (drought tolerant)</t>
  </si>
  <si>
    <t>Stub-in plumbing to use greywater for toilet flushing</t>
  </si>
  <si>
    <t>Use greywater or rainwater for toilet flushing</t>
  </si>
  <si>
    <t>Install point-source, on-demand (tankless), or recirculation pump hot water systems (where appropriate)</t>
  </si>
  <si>
    <t>Follow comprehensive integrated design plan for site and structure (as described in the Handbook)</t>
  </si>
  <si>
    <t>5 or 15</t>
  </si>
  <si>
    <t>Document envelope improvements beyond code (component performance approach) by 10%, 20%, 50%, or 75%</t>
  </si>
  <si>
    <t>Conduct blower door test  for a sampling of units with results better than 0.30 ACH or 0.25 ACH</t>
  </si>
  <si>
    <t xml:space="preserve">Use advanced wall framing - 24-inch OC, with double top plate </t>
  </si>
  <si>
    <t xml:space="preserve">Install thermostat with one degree dead-band (electronic or vapor diaphragm) for non-ducted electric heat </t>
  </si>
  <si>
    <t>Use plywood and composites of exterior grade with no added urea formaldehyde (for interior use)  (See Action Item 4-18)</t>
  </si>
  <si>
    <t>Achieve a minimum recycling rate of 90% of waste by weight (See Action Item 5-31 for reference)</t>
  </si>
  <si>
    <t>Use a minimum of 10 materials with recycled content per unit (See Action Items in Section 5)</t>
  </si>
  <si>
    <t>Install CO detector (hardwired) for all units with a combustion device</t>
  </si>
  <si>
    <t>Trim</t>
  </si>
  <si>
    <t xml:space="preserve">Cabinetry </t>
  </si>
  <si>
    <t>Do not build on or adjacent to sensitive ecological areas: wetlands, shorelines, bluffs, old growth forests, or other critical areas</t>
  </si>
  <si>
    <t>Preserve existing native vegetation as landscaping (See Action Item 2-8)</t>
  </si>
  <si>
    <t xml:space="preserve">Use finger-jointed or MDF trim with no added urea formaldehyde, 90% minimum </t>
  </si>
  <si>
    <t>Maximize daylighting for all units</t>
  </si>
  <si>
    <t>3-64</t>
  </si>
  <si>
    <t>3-66</t>
  </si>
  <si>
    <t>3-68</t>
  </si>
  <si>
    <t>3-73</t>
  </si>
  <si>
    <t>3-74</t>
  </si>
  <si>
    <t>3-75</t>
  </si>
  <si>
    <t>3-76</t>
  </si>
  <si>
    <t>Install a water-saving, energy-efficient washing machine in all units</t>
  </si>
  <si>
    <t>Install a water-saving, energy-efficient dishwasher in all units</t>
  </si>
  <si>
    <t>Install common laundry facilities instead of in each unit with water-saving, energy-efficient washers</t>
  </si>
  <si>
    <t>Install gas stove/cooktop in all units</t>
  </si>
  <si>
    <t>3-77</t>
  </si>
  <si>
    <t>3-81</t>
  </si>
  <si>
    <t>4-3</t>
  </si>
  <si>
    <t>Building is designated non-smoking</t>
  </si>
  <si>
    <t>4-12</t>
  </si>
  <si>
    <t>Provide tenants or homeowners with maintenance checklists</t>
  </si>
  <si>
    <t>4-1</t>
  </si>
  <si>
    <t>4-2</t>
  </si>
  <si>
    <t>Take measures to avoid problems due to construction dust by performing all items listed in the handbook</t>
  </si>
  <si>
    <t>Clean duct and furnace thoroughly before occupany</t>
  </si>
  <si>
    <t>Cover all duct openings during construction</t>
  </si>
  <si>
    <t>4-21</t>
  </si>
  <si>
    <t>4-22</t>
  </si>
  <si>
    <t xml:space="preserve">   Tiling  </t>
  </si>
  <si>
    <t xml:space="preserve">   Framing</t>
  </si>
  <si>
    <t xml:space="preserve">   Insulating</t>
  </si>
  <si>
    <t xml:space="preserve">   Drywalling </t>
  </si>
  <si>
    <t>4-26</t>
  </si>
  <si>
    <t>4-29</t>
  </si>
  <si>
    <t>4-31</t>
  </si>
  <si>
    <t>4-33</t>
  </si>
  <si>
    <t>Use pre-finished flooring</t>
  </si>
  <si>
    <t>4-14a</t>
  </si>
  <si>
    <t>4-14b</t>
  </si>
  <si>
    <t>4-14c</t>
  </si>
  <si>
    <t>4-14d</t>
  </si>
  <si>
    <t>4-14e</t>
  </si>
  <si>
    <t>4-14f</t>
  </si>
  <si>
    <t>4-14g</t>
  </si>
  <si>
    <t xml:space="preserve">4-15 </t>
  </si>
  <si>
    <t>4-35</t>
  </si>
  <si>
    <t>4-36</t>
  </si>
  <si>
    <t>4-37</t>
  </si>
  <si>
    <t>Use Building Envelope Consultant during design</t>
  </si>
  <si>
    <t>4-38</t>
  </si>
  <si>
    <t>4-40</t>
  </si>
  <si>
    <t>4-41</t>
  </si>
  <si>
    <t>4-45</t>
  </si>
  <si>
    <t>4-46</t>
  </si>
  <si>
    <t>4-47</t>
  </si>
  <si>
    <t>4-48</t>
  </si>
  <si>
    <t>4-50</t>
  </si>
  <si>
    <t>4-51</t>
  </si>
  <si>
    <t>4-58</t>
  </si>
  <si>
    <t xml:space="preserve">Use any amount of rapidly renewable building materials and products made from plants harvested within a ten-year cycle or shorter </t>
  </si>
  <si>
    <t>Use no endangered wood species</t>
  </si>
  <si>
    <r>
      <t>Use plywood and composites of exterior grade with no added urea formaldehyde (for interior use)</t>
    </r>
    <r>
      <rPr>
        <i/>
        <sz val="10"/>
        <rFont val="Arial"/>
        <family val="2"/>
      </rPr>
      <t xml:space="preserve"> </t>
    </r>
  </si>
  <si>
    <r>
      <t>Install cabinets made with board with no added urea formaldehyde and low-toxic finish</t>
    </r>
    <r>
      <rPr>
        <i/>
        <sz val="10"/>
        <rFont val="Arial"/>
        <family val="2"/>
      </rPr>
      <t xml:space="preserve"> </t>
    </r>
  </si>
  <si>
    <r>
      <t>Install an enhanced drainage plane with an air space to allow ventilation between the weather barrier and cladding and include weep control system</t>
    </r>
    <r>
      <rPr>
        <strike/>
        <sz val="10"/>
        <rFont val="Arial"/>
        <family val="2"/>
      </rPr>
      <t xml:space="preserve"> </t>
    </r>
  </si>
  <si>
    <t xml:space="preserve">Use effective air filter:  </t>
  </si>
  <si>
    <t>4-68</t>
  </si>
  <si>
    <t>4-69</t>
  </si>
  <si>
    <r>
      <t>Install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detectors in community rooms</t>
    </r>
  </si>
  <si>
    <t>4-75</t>
  </si>
  <si>
    <t>4-84</t>
  </si>
  <si>
    <t xml:space="preserve">Provide track-off mats at exterior unit main entrances to each unit and a shoe storage area </t>
  </si>
  <si>
    <t>Build a lockable storage closet for hazardous cleaning and maintenance products, separate from occupied space</t>
  </si>
  <si>
    <r>
      <t>Amend disturbed soil with compost to a depth of 8 to 10 inches or better than code to restore soil environmental functions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(See Action Item 2-17)</t>
    </r>
  </si>
  <si>
    <t>Landscape with plants appropriate for site topography and soil types, emphasizing use of plants with low watering requirements [drought tolerant] (See Action Item 2-44)</t>
  </si>
  <si>
    <t>Install ALL bathroom faucets with GPM 1.5 or better (See Action Item 2-51)</t>
  </si>
  <si>
    <t>Install ALL showerheads with GPM less than code (See Action Item 2-53)</t>
  </si>
  <si>
    <t>Use only low-VOC /low-toxic interior paints, primers, and finishes for large surface areas (See Action Item 4-31)</t>
  </si>
  <si>
    <t>Upgrade gas or propane water heater efficiency to 0.61 or 0.81</t>
  </si>
  <si>
    <t xml:space="preserve">Install LED or Energy Star® compliant CFL bulbs or demonstrated energy equivalent in all units and common areas. </t>
  </si>
  <si>
    <t xml:space="preserve">Install LED, Energy Star® compliant fixtures, or demonstrated energy equivalent in all units and common areas </t>
  </si>
  <si>
    <t xml:space="preserve">Use pervious materials for at least one-third of total area for hardscapes (See Action Item 2-24) </t>
  </si>
  <si>
    <t>Install LED, Energy Star® compliant fixtures, or demonstrated energy equivalent  in units and in common areas 
(See Action Item 3-67)</t>
  </si>
  <si>
    <t>No use of unvented heaters during construction</t>
  </si>
  <si>
    <t>LAYOUT AND MATERIAL SELECTION</t>
  </si>
  <si>
    <t>Install low pile or less allergen-attracting carpet and pad</t>
  </si>
  <si>
    <t>MOISTURE CONTROL</t>
  </si>
  <si>
    <t>Airtight drywall approach for framed structures</t>
  </si>
  <si>
    <t xml:space="preserve">Use salvaged masonry brick or block, 50% minimum </t>
  </si>
  <si>
    <t xml:space="preserve">Use regionally produced stone or brick </t>
  </si>
  <si>
    <t>Project Address</t>
  </si>
  <si>
    <t xml:space="preserve">Achieve 30 points from each section </t>
  </si>
  <si>
    <t>Envelope inspection at various stages of envelope installation by a qualified professional</t>
  </si>
  <si>
    <t>Upgrade material quality and durability (metal is better than torch down)</t>
  </si>
  <si>
    <t>Walls - Above Grade</t>
  </si>
  <si>
    <t>Provide continuous weather resistive barrier and continuous air seal barrier with manufacturer’s recommended termination (seal or tape)</t>
  </si>
  <si>
    <t>10 or 20 or 30</t>
  </si>
  <si>
    <t>5 or 10 or15</t>
  </si>
  <si>
    <t>10 or 15 or 25</t>
  </si>
  <si>
    <t>5-94a</t>
  </si>
  <si>
    <t>5-94b</t>
  </si>
  <si>
    <t>5-94c</t>
  </si>
  <si>
    <t>5-94d</t>
  </si>
  <si>
    <t>5-94e</t>
  </si>
  <si>
    <t>5-95</t>
  </si>
  <si>
    <t>5-98a</t>
  </si>
  <si>
    <t>5-98b</t>
  </si>
  <si>
    <t>5-98c</t>
  </si>
  <si>
    <t>5-98d</t>
  </si>
  <si>
    <t>Reduce Urban Heat Island Effect</t>
  </si>
  <si>
    <r>
      <t>Select Energy Star</t>
    </r>
    <r>
      <rPr>
        <sz val="12"/>
        <rFont val="Arial"/>
        <family val="2"/>
      </rPr>
      <t xml:space="preserve">® </t>
    </r>
    <r>
      <rPr>
        <sz val="10"/>
        <rFont val="Arial"/>
        <family val="0"/>
      </rPr>
      <t>heating / cooling equipment or equivalent</t>
    </r>
  </si>
  <si>
    <t>Do not install insulation or carpet padding that contains brominated flame retardant</t>
  </si>
  <si>
    <t>Bonus Points: No carpet in units</t>
  </si>
  <si>
    <t>If  installing carpet system (carpet, pad, and adhesive), specify CRI Green Label Plus or Greenguard</t>
  </si>
  <si>
    <t xml:space="preserve">Use moisture test to ensure that wood framing contains less than 15% moisture content prior to installation of any interior finish  </t>
  </si>
  <si>
    <t>Below Grade</t>
  </si>
  <si>
    <r>
      <t xml:space="preserve">Passive solar design, </t>
    </r>
    <r>
      <rPr>
        <i/>
        <sz val="10"/>
        <rFont val="Arial"/>
        <family val="2"/>
      </rPr>
      <t>basic</t>
    </r>
    <r>
      <rPr>
        <sz val="10"/>
        <rFont val="Arial"/>
        <family val="0"/>
      </rPr>
      <t xml:space="preserve"> features installed</t>
    </r>
  </si>
  <si>
    <r>
      <t xml:space="preserve">Passive solar design, </t>
    </r>
    <r>
      <rPr>
        <i/>
        <sz val="10"/>
        <rFont val="Arial"/>
        <family val="2"/>
      </rPr>
      <t>advanced</t>
    </r>
    <r>
      <rPr>
        <sz val="10"/>
        <rFont val="Arial"/>
        <family val="0"/>
      </rPr>
      <t xml:space="preserve"> features installed</t>
    </r>
  </si>
  <si>
    <r>
      <t>Locate heating / cooling equipment inside the conditioned space</t>
    </r>
    <r>
      <rPr>
        <sz val="8"/>
        <rFont val="Arial"/>
        <family val="2"/>
      </rPr>
      <t xml:space="preserve">  </t>
    </r>
  </si>
  <si>
    <r>
      <t>Install geothermal heat pumps</t>
    </r>
    <r>
      <rPr>
        <sz val="8"/>
        <rFont val="Arial"/>
        <family val="2"/>
      </rPr>
      <t xml:space="preserve"> </t>
    </r>
  </si>
  <si>
    <r>
      <t>Install drainwater heat recovery system (DHR)</t>
    </r>
    <r>
      <rPr>
        <sz val="8"/>
        <rFont val="Arial"/>
        <family val="2"/>
      </rPr>
      <t xml:space="preserve"> </t>
    </r>
  </si>
  <si>
    <t xml:space="preserve">Participate in the local utility’s electricity program for renewable electricity sources </t>
  </si>
  <si>
    <t>Ventilate during all new wet finish applications</t>
  </si>
  <si>
    <t>Total 
Points</t>
  </si>
  <si>
    <t>Practice waste prevention and recycling and buy recycled products</t>
  </si>
  <si>
    <t>4-18</t>
  </si>
  <si>
    <t>4-19</t>
  </si>
  <si>
    <t>4-20</t>
  </si>
  <si>
    <t>4-23</t>
  </si>
  <si>
    <t>4-24</t>
  </si>
  <si>
    <t>4-27</t>
  </si>
  <si>
    <t>4-28</t>
  </si>
  <si>
    <t>4-30</t>
  </si>
  <si>
    <t>4-32</t>
  </si>
  <si>
    <t>4-34</t>
  </si>
  <si>
    <t>4-39</t>
  </si>
  <si>
    <t>4-42</t>
  </si>
  <si>
    <t>4-43</t>
  </si>
  <si>
    <t>4-44</t>
  </si>
  <si>
    <t>4-52</t>
  </si>
  <si>
    <t>4-55</t>
  </si>
  <si>
    <t>4-56</t>
  </si>
  <si>
    <t>4-57</t>
  </si>
  <si>
    <t>4-59</t>
  </si>
  <si>
    <t>4-60</t>
  </si>
  <si>
    <t>4-62</t>
  </si>
  <si>
    <t>4-63</t>
  </si>
  <si>
    <t>4-64</t>
  </si>
  <si>
    <t>4-65</t>
  </si>
  <si>
    <t>4-70</t>
  </si>
  <si>
    <t>4-72</t>
  </si>
  <si>
    <t>4-74</t>
  </si>
  <si>
    <t>4-76</t>
  </si>
  <si>
    <t>4-77</t>
  </si>
  <si>
    <t>4-78</t>
  </si>
  <si>
    <t xml:space="preserve">Design and build for deconstruction concept - 50%, 75%, or 90% </t>
  </si>
  <si>
    <t>5-1</t>
  </si>
  <si>
    <t>5 or 7 or 9</t>
  </si>
  <si>
    <t>5-4</t>
  </si>
  <si>
    <t>2 or 10 or 20</t>
  </si>
  <si>
    <t>5-10</t>
  </si>
  <si>
    <t>5-11</t>
  </si>
  <si>
    <t>5-14</t>
  </si>
  <si>
    <t>5-15</t>
  </si>
  <si>
    <t>5-16</t>
  </si>
  <si>
    <t>5-17</t>
  </si>
  <si>
    <t>5-18</t>
  </si>
  <si>
    <t>5-19</t>
  </si>
  <si>
    <t>5-20</t>
  </si>
  <si>
    <t>5-21</t>
  </si>
  <si>
    <t>5-25</t>
  </si>
  <si>
    <t>5 or 10</t>
  </si>
  <si>
    <t>5-33</t>
  </si>
  <si>
    <t>5-35</t>
  </si>
  <si>
    <t>5-36</t>
  </si>
  <si>
    <t>5-37</t>
  </si>
  <si>
    <t>5-38</t>
  </si>
  <si>
    <t>5-43</t>
  </si>
  <si>
    <t>5-44</t>
  </si>
  <si>
    <t>5-45</t>
  </si>
  <si>
    <t>5-46</t>
  </si>
  <si>
    <t>5-51</t>
  </si>
  <si>
    <t>5-52</t>
  </si>
  <si>
    <t>5-53</t>
  </si>
  <si>
    <t>5-54</t>
  </si>
  <si>
    <t>5-55</t>
  </si>
  <si>
    <t>5-56</t>
  </si>
  <si>
    <t>5-57</t>
  </si>
  <si>
    <t>5-58</t>
  </si>
  <si>
    <t>5-59</t>
  </si>
  <si>
    <t>5-60</t>
  </si>
  <si>
    <t>1 or 3</t>
  </si>
  <si>
    <t>3 or 6</t>
  </si>
  <si>
    <t>5-61</t>
  </si>
  <si>
    <t>5-62</t>
  </si>
  <si>
    <t>5-63</t>
  </si>
  <si>
    <t>5-67</t>
  </si>
  <si>
    <t>5-68</t>
  </si>
  <si>
    <t>1 or 3 or 5</t>
  </si>
  <si>
    <t>5-70</t>
  </si>
  <si>
    <t>5-71</t>
  </si>
  <si>
    <t>5-76</t>
  </si>
  <si>
    <t>5-77</t>
  </si>
  <si>
    <t>5-81</t>
  </si>
  <si>
    <t>5-82</t>
  </si>
  <si>
    <t>5-83</t>
  </si>
  <si>
    <t>5-84</t>
  </si>
  <si>
    <t>5-86</t>
  </si>
  <si>
    <t>5-87</t>
  </si>
  <si>
    <t>5-88</t>
  </si>
  <si>
    <t>5-91</t>
  </si>
  <si>
    <t>5-93</t>
  </si>
  <si>
    <t>5-96</t>
  </si>
  <si>
    <t>5-100</t>
  </si>
  <si>
    <t>5-102</t>
  </si>
  <si>
    <t>5-104</t>
  </si>
  <si>
    <t>5-105</t>
  </si>
  <si>
    <t>5-109</t>
  </si>
  <si>
    <t>5-110</t>
  </si>
  <si>
    <t>5-112</t>
  </si>
  <si>
    <t>5-113</t>
  </si>
  <si>
    <t>5-114</t>
  </si>
  <si>
    <t>4-25</t>
  </si>
  <si>
    <t>4-54</t>
  </si>
  <si>
    <t>5-6</t>
  </si>
  <si>
    <t>5-7</t>
  </si>
  <si>
    <t>5-8</t>
  </si>
  <si>
    <t>Install 60-minute timers or humidistat for bathroom and laundry room fans</t>
  </si>
  <si>
    <t>Install programmable thermostats</t>
  </si>
  <si>
    <t>Heat Recovery</t>
  </si>
  <si>
    <t>WATER HEATING</t>
  </si>
  <si>
    <t>Locate water heater within 20 pipe feet of highest use</t>
  </si>
  <si>
    <t>LIGHTING</t>
  </si>
  <si>
    <t>Natural Light</t>
  </si>
  <si>
    <t>ENERGY EFFICIENCY SECTION TOTALS</t>
  </si>
  <si>
    <t>SECTION 4: HEALTH AND INDOOR AIR QUALITY</t>
  </si>
  <si>
    <t>OVERALL</t>
  </si>
  <si>
    <t>Halogen lighting substitited for incandescent downlights</t>
  </si>
  <si>
    <t>More than 2% of building powered by photovoltaic</t>
  </si>
  <si>
    <t xml:space="preserve">   Use regional products, 90% minimum </t>
  </si>
  <si>
    <t>Install a metal roof</t>
  </si>
  <si>
    <t>Use 30-year warranted roofing material</t>
  </si>
  <si>
    <t>Use 40-year warranted roofing material</t>
  </si>
  <si>
    <t>All insulation to have a minimum of 40% recycled content</t>
  </si>
  <si>
    <t>Possible
Points</t>
  </si>
  <si>
    <t>required</t>
  </si>
  <si>
    <t>CODES SECTION TOTALS</t>
  </si>
  <si>
    <t>Use less-toxic cleaners</t>
  </si>
  <si>
    <t>Recycle carpet by source separation, 90% minimum recycling rate</t>
  </si>
  <si>
    <t>Recycle glass by source separation, 90% minimum recycling rate</t>
  </si>
  <si>
    <t>Recycle land clearing and yard waste, soil and sod by source separation, 90% minimum recycling rate</t>
  </si>
  <si>
    <t>Use regionally produced flyash or blast furnace slag for 25% by weight of cementitious materials for all concrete (20% for flat work), if available</t>
  </si>
  <si>
    <t>For cabinets:</t>
  </si>
  <si>
    <t>If lumber is used, use no pressure treated lumber</t>
  </si>
  <si>
    <t>Do not install a wood-burning fireplace inside unit or building (See Action Item 4-82)</t>
  </si>
  <si>
    <t>Provide permanently installed track-off mats and/or shoe grates at common entryways to building (See Action Item 4-79)</t>
  </si>
  <si>
    <t>Practice waste prevention and recycling and buy recycled products (See Action Item 5-1)</t>
  </si>
  <si>
    <t xml:space="preserve">Provide community common areas accessible to all buildng occupants </t>
  </si>
  <si>
    <t>TWO-STAR REQUIREMENTS (200 points minimum)</t>
  </si>
  <si>
    <r>
      <t>THREE-STAR REQUIREMENTS (300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points minimum)</t>
    </r>
  </si>
  <si>
    <t>FOUR-STAR REQUIREMENTS (400 points minimum)</t>
  </si>
  <si>
    <t>FIVE-STAR REQUIREMENTS  (600 points minimum)</t>
  </si>
  <si>
    <t xml:space="preserve">Provide dedicated parking spots for carpool or car-share vehicles </t>
  </si>
  <si>
    <r>
      <t xml:space="preserve">Points for B20 biodiesel or better equipment </t>
    </r>
    <r>
      <rPr>
        <b/>
        <i/>
        <sz val="10"/>
        <rFont val="Arial"/>
        <family val="2"/>
      </rPr>
      <t xml:space="preserve"> </t>
    </r>
  </si>
  <si>
    <t xml:space="preserve">Provide a hardwire outlet(s) for electric vehicles </t>
  </si>
  <si>
    <t>TRAINING AND EDUCATION</t>
  </si>
  <si>
    <t>3-8</t>
  </si>
  <si>
    <t>3-9</t>
  </si>
  <si>
    <t>3-10</t>
  </si>
  <si>
    <t>3-11</t>
  </si>
  <si>
    <t>3-12</t>
  </si>
  <si>
    <t>3-14</t>
  </si>
  <si>
    <t>3-15</t>
  </si>
  <si>
    <t>3-16</t>
  </si>
  <si>
    <t>3-17</t>
  </si>
  <si>
    <t>3-18</t>
  </si>
  <si>
    <t>3-19</t>
  </si>
  <si>
    <t>3-20</t>
  </si>
  <si>
    <t>3-21</t>
  </si>
  <si>
    <t>3-23</t>
  </si>
  <si>
    <t>3-24</t>
  </si>
  <si>
    <t>3-25</t>
  </si>
  <si>
    <t>3-26</t>
  </si>
  <si>
    <t>3-27</t>
  </si>
  <si>
    <t>3-30</t>
  </si>
  <si>
    <t>3-31</t>
  </si>
  <si>
    <t>3-32</t>
  </si>
  <si>
    <t>3-33</t>
  </si>
  <si>
    <t>3-34</t>
  </si>
  <si>
    <t>3-37</t>
  </si>
  <si>
    <t>3-38</t>
  </si>
  <si>
    <t>3-39</t>
  </si>
  <si>
    <t>3-40</t>
  </si>
  <si>
    <t>3-41</t>
  </si>
  <si>
    <t>3-42</t>
  </si>
  <si>
    <t>3-46</t>
  </si>
  <si>
    <t>3-48</t>
  </si>
  <si>
    <t>3-50</t>
  </si>
  <si>
    <t>10, 20, 30, 40</t>
  </si>
  <si>
    <t>3-51</t>
  </si>
  <si>
    <t>3-52</t>
  </si>
  <si>
    <t>3-53</t>
  </si>
  <si>
    <t>3-55</t>
  </si>
  <si>
    <t>3-56</t>
  </si>
  <si>
    <t>3-58</t>
  </si>
  <si>
    <t>3-59</t>
  </si>
  <si>
    <t>3-60</t>
  </si>
  <si>
    <t>3-61</t>
  </si>
  <si>
    <t>3-62</t>
  </si>
  <si>
    <t>3-63</t>
  </si>
  <si>
    <t>3-65</t>
  </si>
  <si>
    <t>3-67</t>
  </si>
  <si>
    <t>3-69</t>
  </si>
  <si>
    <t>3-70</t>
  </si>
  <si>
    <t>3-71</t>
  </si>
  <si>
    <t>3-72</t>
  </si>
  <si>
    <t>3-78</t>
  </si>
  <si>
    <t>3-79</t>
  </si>
  <si>
    <t>3-80</t>
  </si>
  <si>
    <t>3-82</t>
  </si>
  <si>
    <t>5 or 10 or 25</t>
  </si>
  <si>
    <t>4-4</t>
  </si>
  <si>
    <t>4-5</t>
  </si>
  <si>
    <t>4-6</t>
  </si>
  <si>
    <t>4-7</t>
  </si>
  <si>
    <t>4-8</t>
  </si>
  <si>
    <t>4-9</t>
  </si>
  <si>
    <t>4-10</t>
  </si>
  <si>
    <t>4-11</t>
  </si>
  <si>
    <t>3 or 5</t>
  </si>
  <si>
    <t>4-13</t>
  </si>
  <si>
    <t>4-16</t>
  </si>
  <si>
    <t>4-17</t>
  </si>
  <si>
    <t>Inside the building envelope use only low-VOC, low-toxic, water-based, solvent-free sealers, grouts, mortars, drywall mud, caulks, and adhesives for:</t>
  </si>
  <si>
    <t>Use only shelving, window trim, door trim, base molding, etc., with no added urea formaldehyde</t>
  </si>
  <si>
    <t xml:space="preserve">Use only low-VOC / low-toxic interior paints, primers, and finishes for large surface areas </t>
  </si>
  <si>
    <t xml:space="preserve">Use only low-VOC / low toxic interior paints and finishes for all surface areas (including doors, windows, trim) </t>
  </si>
  <si>
    <t>Properly seal building openings and penetrations against moisture and air leaks as specified in handbook</t>
  </si>
  <si>
    <t xml:space="preserve">  sill pans with back dams at windows </t>
  </si>
  <si>
    <t xml:space="preserve">  door pans with back dams at doors </t>
  </si>
  <si>
    <t xml:space="preserve">  sill protection at windows</t>
  </si>
  <si>
    <t xml:space="preserve">  threshold protection at doors </t>
  </si>
  <si>
    <t xml:space="preserve">  metal head flashing at windows </t>
  </si>
  <si>
    <t xml:space="preserve">  metal head flashing at doors </t>
  </si>
  <si>
    <t>Install additonal moisture control measures:</t>
  </si>
  <si>
    <t xml:space="preserve">  Use medium efficiency pleated filter, MERV 10 </t>
  </si>
  <si>
    <t xml:space="preserve">  Use high efficiency pleated filter, MERV 12 or better, or HEPA </t>
  </si>
  <si>
    <t>5-2</t>
  </si>
  <si>
    <t>5-3</t>
  </si>
  <si>
    <t xml:space="preserve">Use deconstruction to dismantle and reuse existing building(s) on site </t>
  </si>
  <si>
    <t>Substitute products that require solvent-based cleaning methods with solvent-free or water-based methods</t>
  </si>
  <si>
    <t>Recycle cardboard by source separation, 90% minimum recycling rate</t>
  </si>
  <si>
    <t>Recycle metal scraps by source separation, 90% minimum recycling rate</t>
  </si>
  <si>
    <t>Recycle clean scrap wood and broken pallets by source separation, 90% minimum recycling rate</t>
  </si>
  <si>
    <t>Recycle package wrap and pallet wrap by source separation, 90% minimum recycling rate</t>
  </si>
  <si>
    <t>Recycle drywall by source separation, 90% minimum recycling rate</t>
  </si>
  <si>
    <t>Recycle concrete/asphalt rubble, masonry materials, or porcelain by source separation, 90% minimum recycling rate</t>
  </si>
  <si>
    <t>Recycle paint by source separation, 90% minimum recycling rate</t>
  </si>
  <si>
    <t>Recycle asphalt roofing by source separation, 90% minimum recycling rate</t>
  </si>
  <si>
    <t>Recycle carpet padding by source separation, 90% minimum recycling rate</t>
  </si>
  <si>
    <t>2-22</t>
  </si>
  <si>
    <t>2-23</t>
  </si>
  <si>
    <t>2-24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</si>
  <si>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</si>
  <si>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</si>
  <si>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</si>
  <si>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</si>
  <si>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</si>
  <si>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</si>
  <si>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</si>
  <si>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</si>
  <si>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</si>
  <si>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2-37</t>
  </si>
  <si>
    <t>2-39</t>
  </si>
  <si>
    <t>2-40</t>
  </si>
  <si>
    <t>2-41</t>
  </si>
  <si>
    <t>2-42</t>
  </si>
  <si>
    <t>2-46</t>
  </si>
  <si>
    <t>2-47</t>
  </si>
  <si>
    <t>2-48</t>
  </si>
  <si>
    <t>2-49</t>
  </si>
  <si>
    <t>2-51</t>
  </si>
  <si>
    <t>2-52</t>
  </si>
  <si>
    <t>2-53</t>
  </si>
  <si>
    <t>2-57</t>
  </si>
  <si>
    <t>2-58</t>
  </si>
  <si>
    <t>2-62</t>
  </si>
  <si>
    <t>2-67</t>
  </si>
  <si>
    <t>2-68</t>
  </si>
  <si>
    <t>2-69</t>
  </si>
  <si>
    <t>2-70</t>
  </si>
  <si>
    <t>2-76</t>
  </si>
  <si>
    <t>2-77</t>
  </si>
  <si>
    <t>2-78</t>
  </si>
  <si>
    <t>2-79</t>
  </si>
  <si>
    <t>3-1</t>
  </si>
  <si>
    <t>3-2</t>
  </si>
  <si>
    <t>3-3</t>
  </si>
  <si>
    <t>Take extra precautions to not dispose of topsoil in lowlands or wetlands</t>
  </si>
  <si>
    <t xml:space="preserve">When construction is complete, leave no part of the disturbed site uncovered or unstabilized </t>
  </si>
  <si>
    <t xml:space="preserve">Dispose of non-recyclable hazardous waste at legally permitted facilities </t>
  </si>
  <si>
    <t xml:space="preserve">Prepare jobsite recycling plan and post on site </t>
  </si>
  <si>
    <t xml:space="preserve">Install a high albedo or light colored roof </t>
  </si>
  <si>
    <t>Build in a planned Built Green® development</t>
  </si>
  <si>
    <t>For each acre of development, set aside an equal amount of land as a conservation easement or transfer the development rights</t>
  </si>
  <si>
    <t>Restore percentage of site outside the footprint for the life of the building -10% - 20% - 35%</t>
  </si>
  <si>
    <t>Manage specified percentage of stormwater and building water discharge on site by 60%, 80%, or 100%</t>
  </si>
  <si>
    <t>For an urban infill, replace impervious surfaces with permanent pervious surfaces outside building footprint</t>
  </si>
  <si>
    <t xml:space="preserve">Install high efficiency toilets in highest use area and at least one per unit in all units </t>
  </si>
  <si>
    <t>Install motion-sensor for bathroom faucets  - one per unit and in all common areas</t>
  </si>
  <si>
    <t xml:space="preserve">Create a "mixed-use" building </t>
  </si>
  <si>
    <t>Provide educational materials designed for the public that highlight the green building features and their performance that are included in the project</t>
  </si>
  <si>
    <t>Fully insulate at interior/exterior wall intersection by open cavity framing</t>
  </si>
  <si>
    <t>Use advanced sealing of ducts using low-toxic mastic</t>
  </si>
  <si>
    <t>Avoid excessive outdoor light levels while maintaining adequate light for security and safe access, meet IESNA Levels</t>
  </si>
  <si>
    <t>Install a timer to regulate standby hot water loss in hot water heater</t>
  </si>
  <si>
    <t>For concrete walls - use perimeter insulation for exterior slab edges</t>
  </si>
  <si>
    <t>Increase roof insulation 20% beyond code</t>
  </si>
  <si>
    <t>_______________________Total Points for Project</t>
  </si>
  <si>
    <t>Program Level Obtained</t>
  </si>
  <si>
    <r>
      <t>o</t>
    </r>
    <r>
      <rPr>
        <sz val="18"/>
        <rFont val="Arial"/>
        <family val="2"/>
      </rPr>
      <t xml:space="preserve"> 4-Star </t>
    </r>
    <r>
      <rPr>
        <sz val="18"/>
        <rFont val="Wingdings 2"/>
        <family val="1"/>
      </rPr>
      <t>êêêê</t>
    </r>
    <r>
      <rPr>
        <sz val="18"/>
        <rFont val="Arial"/>
        <family val="2"/>
      </rPr>
      <t xml:space="preserve"> </t>
    </r>
    <r>
      <rPr>
        <sz val="18"/>
        <rFont val="Wingdings"/>
        <family val="0"/>
      </rPr>
      <t>o</t>
    </r>
    <r>
      <rPr>
        <sz val="18"/>
        <rFont val="Arial"/>
        <family val="2"/>
      </rPr>
      <t xml:space="preserve"> 5-Star </t>
    </r>
    <r>
      <rPr>
        <sz val="18"/>
        <rFont val="Wingdings 2"/>
        <family val="1"/>
      </rPr>
      <t>êêêêê</t>
    </r>
  </si>
  <si>
    <t>By my signature, I certify that I have performed all Action Items checked above.</t>
  </si>
  <si>
    <t>X________________________________________________________</t>
  </si>
  <si>
    <t>(Home Builder Signature and Date)</t>
  </si>
  <si>
    <r>
      <t>o</t>
    </r>
    <r>
      <rPr>
        <sz val="18"/>
        <rFont val="Arial"/>
        <family val="2"/>
      </rPr>
      <t xml:space="preserve"> 2-Star </t>
    </r>
    <r>
      <rPr>
        <sz val="18"/>
        <rFont val="Wingdings 2"/>
        <family val="1"/>
      </rPr>
      <t xml:space="preserve">êê </t>
    </r>
    <r>
      <rPr>
        <sz val="18"/>
        <rFont val="Wingdings"/>
        <family val="0"/>
      </rPr>
      <t>o</t>
    </r>
    <r>
      <rPr>
        <sz val="18"/>
        <rFont val="Arial"/>
        <family val="2"/>
      </rPr>
      <t xml:space="preserve"> 3-Star </t>
    </r>
    <r>
      <rPr>
        <sz val="18"/>
        <rFont val="Wingdings 2"/>
        <family val="1"/>
      </rPr>
      <t>êêê</t>
    </r>
  </si>
  <si>
    <t>Install ceiling fans in all units - minimum one per unit</t>
  </si>
  <si>
    <t>Create a transit-oriented development</t>
  </si>
  <si>
    <t>Source Separation Recycling</t>
  </si>
  <si>
    <t>Commingle Recycling</t>
  </si>
  <si>
    <t>Solar-powered or low-voltage walkway or outdoor area lighting</t>
  </si>
  <si>
    <t>Install photovoltaic system, minimum 1 kW</t>
  </si>
  <si>
    <t>Recycle</t>
  </si>
  <si>
    <t>DESIGN AND MATERIAL SELECTION</t>
  </si>
  <si>
    <t>Overall</t>
  </si>
  <si>
    <t>Install materials with longer life cycles</t>
  </si>
  <si>
    <t>Framing</t>
  </si>
  <si>
    <t>Use compost to stabilize disturbed slopes</t>
  </si>
  <si>
    <t>Establish and post clean up procedures for spills to prevent illegal discharges</t>
  </si>
  <si>
    <t>Reduce hazardous waste through good jobsite housekeeping</t>
  </si>
  <si>
    <t>Provide an infiltration system for rooftop runoff</t>
  </si>
  <si>
    <t>Use slow-release organic fertilizers to establish vegetation</t>
  </si>
  <si>
    <t>Use less toxic form releasers</t>
  </si>
  <si>
    <t>DESIGN ALTERNATIVES</t>
  </si>
  <si>
    <t>SITE &amp; WATER SECTION TOTALS</t>
  </si>
  <si>
    <t>SECTION THREE: ENERGY EFFICIENCY</t>
  </si>
  <si>
    <t>ENVELOPE</t>
  </si>
  <si>
    <t>Thermal Performance</t>
  </si>
  <si>
    <t>Air Sealing</t>
  </si>
  <si>
    <t>Use airtight building method, such as SIP or ICF</t>
  </si>
  <si>
    <t>1-70</t>
  </si>
  <si>
    <t>Reduce Thermal Bridging</t>
  </si>
  <si>
    <t>Solar Design Features</t>
  </si>
  <si>
    <t>HEATING/COOLING</t>
  </si>
  <si>
    <t>Distribution</t>
  </si>
  <si>
    <t>Centrally locate heating / cooling system to reduce the size of the distribution system</t>
  </si>
  <si>
    <t>Controls</t>
  </si>
  <si>
    <t>Install thermostat with on-switch for furnace fan to circulate air</t>
  </si>
  <si>
    <t>1-5</t>
  </si>
  <si>
    <t>1-1</t>
  </si>
  <si>
    <t>1-2</t>
  </si>
  <si>
    <t>1-3</t>
  </si>
  <si>
    <t>1-4</t>
  </si>
  <si>
    <t>1-6</t>
  </si>
  <si>
    <t>1-7</t>
  </si>
  <si>
    <t>1-8</t>
  </si>
  <si>
    <t>1-9</t>
  </si>
  <si>
    <t>1-10</t>
  </si>
  <si>
    <t>2-1</t>
  </si>
  <si>
    <t>2-2</t>
  </si>
  <si>
    <t>2-5</t>
  </si>
  <si>
    <t>2-6</t>
  </si>
  <si>
    <t>2-7</t>
  </si>
  <si>
    <t>2-9</t>
  </si>
  <si>
    <t>2-10</t>
  </si>
  <si>
    <t>2-11</t>
  </si>
  <si>
    <t>2-12</t>
  </si>
  <si>
    <t>2-13</t>
  </si>
  <si>
    <t>2-14</t>
  </si>
  <si>
    <t>2-15</t>
  </si>
  <si>
    <t>2-16</t>
  </si>
  <si>
    <t>2-18</t>
  </si>
  <si>
    <t>2-19</t>
  </si>
  <si>
    <t>2-20</t>
  </si>
  <si>
    <t>2-21</t>
  </si>
  <si>
    <t>Use environmentally friendly foam building products (formaldehyde-free, CFC-free, HCFC-free)</t>
  </si>
  <si>
    <t>Other Exterior</t>
  </si>
  <si>
    <t>Use reclaimed or salvaged material for landscaping walls</t>
  </si>
  <si>
    <t>MATERIALS EFFICIENCY SECTION TOTALS</t>
  </si>
  <si>
    <t>Outdoor Conservation</t>
  </si>
  <si>
    <t>Indoor Conservation</t>
  </si>
  <si>
    <t>Passive or on-demand hot water delivery system installed at farthest location from water heater</t>
  </si>
  <si>
    <t>Third-party performance air leakage test using prescribed sampling method for each unit type meets certification</t>
  </si>
  <si>
    <t>Third-party duct test results less than 6% loss of floor area to outside/total flow</t>
  </si>
  <si>
    <t>Amend disturbed soil with compost to a depth of 8 to 10 inches (or better than code) to restore soil environmental functions</t>
  </si>
  <si>
    <t>Build within ¼ mile of a transit stop or Park and Ride</t>
  </si>
  <si>
    <t xml:space="preserve">Hold design charette during various stages including pre-design, schematic design, design development, and construction documents </t>
  </si>
  <si>
    <t>Take advantage of parking reduction credits that are available in your jurisdiction</t>
  </si>
  <si>
    <t xml:space="preserve">Meet City of Seattle’s Green Factor standards </t>
  </si>
  <si>
    <t xml:space="preserve">Avoid soil compaction by limiting heavy equipment use to building footprint and construction entrance </t>
  </si>
  <si>
    <t>Design to achieve 50%, 75%, or 90% effective pervious surface outside of building footprint</t>
  </si>
  <si>
    <r>
      <t xml:space="preserve">Integrate landscaping with parking area beyond code </t>
    </r>
    <r>
      <rPr>
        <sz val="10"/>
        <rFont val="Arial"/>
        <family val="0"/>
      </rPr>
      <t xml:space="preserve"> </t>
    </r>
  </si>
  <si>
    <t>Provide shading for 30% of hardscapes by using landscape, landscape features, or overhangs</t>
  </si>
  <si>
    <t>Install rainwater collection system (cistern) that reduces water consumption for irrigation by 50% annually</t>
  </si>
  <si>
    <r>
      <t xml:space="preserve">Install ALL bathroom faucets with GPM </t>
    </r>
    <r>
      <rPr>
        <sz val="10"/>
        <rFont val="Arial"/>
        <family val="0"/>
      </rPr>
      <t>1.5 or better</t>
    </r>
  </si>
  <si>
    <t>Install ALL kitchen faucets with GPM less than code</t>
  </si>
  <si>
    <t>Install ALL showerheads with GPM less than code</t>
  </si>
  <si>
    <t>Provide structured parking within the proposed building footprint at a 50% minimum or 100% with no surface parking</t>
  </si>
  <si>
    <t>8+</t>
  </si>
  <si>
    <t>Building systems commissioning beyond code</t>
  </si>
  <si>
    <t>Document envelope improvements beyond code minimum (prescriptive approach)</t>
  </si>
  <si>
    <t>Install whole building recirculation pump</t>
  </si>
  <si>
    <t xml:space="preserve">Take measures during construction operations to avoid moisture problems later (see Handbook for Basic or Expanded levels) </t>
  </si>
  <si>
    <t xml:space="preserve">Use an alternatiave to fiberglass insulation </t>
  </si>
  <si>
    <t>Make sure air intakes are placed to avoid intake from air pollutant sources that go beyond code</t>
  </si>
  <si>
    <t xml:space="preserve">Use insulated exterior sheathing </t>
  </si>
  <si>
    <t xml:space="preserve">Light-colored interior finishes </t>
  </si>
  <si>
    <t>Company Name</t>
  </si>
  <si>
    <t>Action Item Number</t>
  </si>
  <si>
    <t>CREDITS</t>
  </si>
  <si>
    <t>PROJECT SCORING TOTAL</t>
  </si>
  <si>
    <t>PROJECT SUMMARIES</t>
  </si>
  <si>
    <t>X</t>
  </si>
  <si>
    <t>1-15</t>
  </si>
  <si>
    <t>HEALTH &amp; INDOOR AIR QUALITY SECTION TOTALS</t>
  </si>
  <si>
    <t>MATERIAL EFFICIENCY SECTION TOTALS</t>
  </si>
  <si>
    <t>ê</t>
  </si>
  <si>
    <t>Program Orientation (one time only)</t>
  </si>
  <si>
    <t>Site &amp; Water</t>
  </si>
  <si>
    <t>HVAC EQUIPMENT</t>
  </si>
  <si>
    <t>Install sealed combustion heating and hot water equipment</t>
  </si>
  <si>
    <t>HEALTH AND INDOOR AIR QUALITY SECTION TOTALS</t>
  </si>
  <si>
    <t>SECTION FIVE: MATERIALS EFFICIENCY</t>
  </si>
  <si>
    <t>JOBSITE OPERATIONS</t>
  </si>
  <si>
    <t>Reduce</t>
  </si>
  <si>
    <t xml:space="preserve">SECTION ONE: BUILD TO PROGRAM REQUIREMENTS AND GREEN CODES/REGULATIONS </t>
  </si>
  <si>
    <t>Meet all applicable state and local codes, regulations, and development standards</t>
  </si>
  <si>
    <t>2-3</t>
  </si>
  <si>
    <t>2-4</t>
  </si>
  <si>
    <t>2-8</t>
  </si>
  <si>
    <t>For all exterior hardscape, including surface parking, use only light colored pavement for 90% of project area</t>
  </si>
  <si>
    <r>
      <t>If building near sensitive ecological areas, limit development footprint and preserve and protect beyond code</t>
    </r>
    <r>
      <rPr>
        <sz val="8"/>
        <rFont val="Arial"/>
        <family val="2"/>
      </rPr>
      <t xml:space="preserve"> </t>
    </r>
  </si>
  <si>
    <t>2-17</t>
  </si>
  <si>
    <t>Install and maintain temporary erosion control devices that significantly reduce sediment discharge from the site beyond code requirements</t>
  </si>
  <si>
    <t>Hardscapes</t>
  </si>
  <si>
    <t>Provide weather protection for stored materials</t>
  </si>
  <si>
    <t>Create detailed take-off and provide as cut list to framer</t>
  </si>
  <si>
    <t>Use central cutting area or cut packs</t>
  </si>
  <si>
    <t>Reuse</t>
  </si>
  <si>
    <t>Install sub-surface or drip systems for irrigation with timers</t>
  </si>
  <si>
    <t>Foundation</t>
  </si>
  <si>
    <t>Sub-Floor</t>
  </si>
  <si>
    <t>Doors</t>
  </si>
  <si>
    <t>Use domestically-grown wood interior doors</t>
  </si>
  <si>
    <t>Finish Floor</t>
  </si>
  <si>
    <t>Interior Walls</t>
  </si>
  <si>
    <t>Exterior Walls</t>
  </si>
  <si>
    <t>Windows</t>
  </si>
  <si>
    <t>Roof</t>
  </si>
  <si>
    <t>Insulation</t>
  </si>
  <si>
    <t>Install landscaping that requires no potable water for irrigation whatsoever after initial establishment period (approximately 2 years)</t>
  </si>
  <si>
    <t>Provide hose testing or negative pressurization testing to pre-installed sample of each window type to test assembly for moisture control protection</t>
  </si>
  <si>
    <t>Recycle batteries</t>
  </si>
  <si>
    <t>If using pressure-treated lumber, use CAB</t>
  </si>
  <si>
    <t xml:space="preserve">Donate, give away, or sell reusable finish items </t>
  </si>
  <si>
    <t xml:space="preserve">Use clerestory for natural lighting </t>
  </si>
  <si>
    <t>Ultra high efficiency central water heating</t>
  </si>
  <si>
    <t>Avoid carpet in environments where it can get wet</t>
  </si>
  <si>
    <t>Limit use of carpet to one-third of unit's square footage</t>
  </si>
  <si>
    <t>Grade to drain away from buildings</t>
  </si>
  <si>
    <t>Provide ideal relative humidity and air circulation to prevent IAQ problems</t>
  </si>
  <si>
    <t>Ensure ceiling plenums contain no hazardous/unhealthy materials</t>
  </si>
  <si>
    <t>No stud or joist cavities used as plenums</t>
  </si>
  <si>
    <t xml:space="preserve">No parking within 40 feet of building air intakes </t>
  </si>
  <si>
    <t>Design to ensure accessibility of all system components</t>
  </si>
  <si>
    <t>Design to prevent standing water in HVAC system</t>
  </si>
  <si>
    <t>Reduced or zero use of ozone-depleting compounds in refrigeration and fire suppression systems</t>
  </si>
  <si>
    <t>For interior walls, use steel studs with minimum 50% recycled content</t>
  </si>
  <si>
    <t>Use finger-jointed framing material (e.g. studs)</t>
  </si>
  <si>
    <t>Upgrade electric water efficiency above code</t>
  </si>
  <si>
    <t>Upgrade electric water heater to an exhaust air heat pump water heater or de-superheater: EF 1.9</t>
  </si>
  <si>
    <t>1--10</t>
  </si>
  <si>
    <t>APPLIANCES</t>
  </si>
  <si>
    <t>Use ceramic tile flooring</t>
  </si>
  <si>
    <t>Use landscaping plans that reduce heating/cooling loads naturally</t>
  </si>
  <si>
    <t>ALL</t>
  </si>
  <si>
    <t>SECTION TWO: SITE AND WATER</t>
  </si>
  <si>
    <t>SITE PROTECTION</t>
  </si>
  <si>
    <t>Protect Site’s Natural Features</t>
  </si>
  <si>
    <t xml:space="preserve">Preserve existing native vegetation as landscaping </t>
  </si>
  <si>
    <t>Subtotal</t>
  </si>
  <si>
    <t>Protect Natural Processes On-Site</t>
  </si>
  <si>
    <t xml:space="preserve">Use rigid insulation as thermal break in headers </t>
  </si>
  <si>
    <t xml:space="preserve">Fully insulate corners at intersecting exterior walls </t>
  </si>
  <si>
    <t xml:space="preserve">Install heat systems with separate zones for sleeping and living areas (not including electric resistance heating)  </t>
  </si>
  <si>
    <t xml:space="preserve">Use energy heels of 6 in. or more on trusses and stick frame roofs to allow added insulation over top plate </t>
  </si>
  <si>
    <t>Use heating system controls that are free of mercury</t>
  </si>
  <si>
    <t>Provide a link to community trails</t>
  </si>
  <si>
    <t>Use recycled or “reworked” paint and finishes on main surfaces or all surfaces</t>
  </si>
  <si>
    <t>Install toilet/shower partitions with recycled content</t>
  </si>
  <si>
    <t xml:space="preserve">Use exterior cladding with reclaimed or recycled material on at least 20% of solid wall surface </t>
  </si>
  <si>
    <t>Building Modeled to have 15% better performance than energy code</t>
  </si>
  <si>
    <t>Use regionally produced windows</t>
  </si>
  <si>
    <t>Energy</t>
  </si>
  <si>
    <t>IAQ</t>
  </si>
  <si>
    <t>Materials</t>
  </si>
  <si>
    <t>No sound insulation or other fibrous materials installed inside ducting</t>
  </si>
  <si>
    <t>Install biodegradable carbon filter at sink</t>
  </si>
  <si>
    <t xml:space="preserve">Do not install a wood-burning fireplace inside unit or building </t>
  </si>
  <si>
    <t xml:space="preserve">Do not install gas-burning appliances inside unit or building </t>
  </si>
  <si>
    <t>Install the water heater inside the heated space (electric, direct vent, or sealed venting only)</t>
  </si>
  <si>
    <t>HEALTH AND INDOOR AIR QUALITY</t>
  </si>
  <si>
    <t>AIR DISTRIBUTION AND FILTRATION</t>
  </si>
  <si>
    <t>Use 50-year warranted roofing material</t>
  </si>
  <si>
    <t>Provide owner with an environmentally friendly operations and maintenance kit</t>
  </si>
  <si>
    <t>Prepare an environmentally friendly landscape operations and maintenance plan</t>
  </si>
  <si>
    <t>Prepare an environmentally friendly operations and maintenance plan for common area facilities</t>
  </si>
  <si>
    <t>Design a shoe removal vestibule at major entrances to units</t>
  </si>
  <si>
    <t xml:space="preserve">Do not install electronic, metal mesh, horse hair, or non-pleated fiberglass filters </t>
  </si>
  <si>
    <t xml:space="preserve">Use at least 90% regionally or locally produced block </t>
  </si>
  <si>
    <t>If using tile, use 75% of tile that is 40% recycled content</t>
  </si>
  <si>
    <t>If using wood flooring, use locally salvaged wood flooring on 25%, 50% or 90%+ of total flooring</t>
  </si>
  <si>
    <t xml:space="preserve">Use spot repairable floor finish </t>
  </si>
  <si>
    <t xml:space="preserve">No vinyl siding or exterior trim </t>
  </si>
  <si>
    <t>Use 50-year siding product</t>
  </si>
  <si>
    <t>Openings</t>
  </si>
  <si>
    <t xml:space="preserve">Provide appropriately sized overhangs at 25% of openings </t>
  </si>
  <si>
    <t xml:space="preserve">Provide appropriately sized overhangs on 100% south and/or west side openings </t>
  </si>
  <si>
    <t>Require subcontractors and contractor’s employees to participate in waste reduction efforts</t>
  </si>
  <si>
    <t>Replant or donate removed vegetation for immediate reuse</t>
  </si>
  <si>
    <t>Eliminate Water Pollutants</t>
  </si>
  <si>
    <t>Wash out concrete trucks in slab or pavement subbase areas</t>
  </si>
  <si>
    <t>Select high efficiency heat pumps</t>
  </si>
  <si>
    <t>No gas fireplaces, or use direct vent gas or propane hearth product (AFUE rating)</t>
  </si>
  <si>
    <t>2-25</t>
  </si>
  <si>
    <t>2-26</t>
  </si>
  <si>
    <t>2-27</t>
  </si>
  <si>
    <t>2-38</t>
  </si>
  <si>
    <t>2-43</t>
  </si>
  <si>
    <t>2-44</t>
  </si>
  <si>
    <t>2-45</t>
  </si>
  <si>
    <t>50</t>
  </si>
  <si>
    <t>Provide 100% of building and landscaping water use with captured precipitation or reused water purified without the use of chemicals</t>
  </si>
  <si>
    <t>2-50</t>
  </si>
  <si>
    <t>2-54</t>
  </si>
  <si>
    <t>2-55</t>
  </si>
  <si>
    <t>2-56</t>
  </si>
  <si>
    <t>2-59</t>
  </si>
  <si>
    <t>2-60</t>
  </si>
  <si>
    <t>Install no-cartridge waterless urinals or 1/8 gallon urinals and high efficiency toilets in all common areas</t>
  </si>
  <si>
    <t>2-61</t>
  </si>
  <si>
    <t>2-63</t>
  </si>
  <si>
    <t>2-64</t>
  </si>
  <si>
    <t>2-65</t>
  </si>
  <si>
    <t>2-66</t>
  </si>
  <si>
    <t>2-71</t>
  </si>
  <si>
    <t>2-72</t>
  </si>
  <si>
    <t>2-73</t>
  </si>
  <si>
    <t>Provide bicycle lockers or bicycle storage beyond code</t>
  </si>
  <si>
    <t>2-74</t>
  </si>
  <si>
    <t>2-75</t>
  </si>
  <si>
    <t>2-80</t>
  </si>
  <si>
    <t>2-81</t>
  </si>
  <si>
    <t>2-83</t>
  </si>
  <si>
    <t>2-82</t>
  </si>
  <si>
    <t>3-4</t>
  </si>
  <si>
    <t>3-5</t>
  </si>
  <si>
    <t>3-6</t>
  </si>
  <si>
    <t>3-7</t>
  </si>
  <si>
    <t>3-13</t>
  </si>
  <si>
    <t>3-22</t>
  </si>
  <si>
    <t>3-28</t>
  </si>
  <si>
    <t>3-29</t>
  </si>
  <si>
    <t>3-35</t>
  </si>
  <si>
    <t>3-36</t>
  </si>
  <si>
    <t>Equipment</t>
  </si>
  <si>
    <t>3-43</t>
  </si>
  <si>
    <t>3-44</t>
  </si>
  <si>
    <t>3-45</t>
  </si>
  <si>
    <t xml:space="preserve">No air conditioner </t>
  </si>
  <si>
    <t>3-47</t>
  </si>
  <si>
    <t>3-49</t>
  </si>
  <si>
    <t>3-54</t>
  </si>
  <si>
    <t>3-57</t>
  </si>
  <si>
    <t>Install on-demand (tankless) hot water heater</t>
  </si>
  <si>
    <t xml:space="preserve">Solar water heating system for common facilities </t>
  </si>
  <si>
    <t xml:space="preserve">If using carpet, install by dry method </t>
  </si>
  <si>
    <t xml:space="preserve">Use urea formaldehyde-free insulation or Greenguard certified product </t>
  </si>
  <si>
    <t>All ducts are in conditioned space</t>
  </si>
  <si>
    <t>Install a heat recovery ventilator or an energy recovery ventilator</t>
  </si>
  <si>
    <t>Insulate all hot water pipes and install cold inlet heat traps on hot water heater</t>
  </si>
  <si>
    <t>Efficient Lighting</t>
  </si>
  <si>
    <t>Create a Low Impact Development</t>
  </si>
  <si>
    <t>Participate in a program that provides third-party review and inspection</t>
  </si>
  <si>
    <t>Meet 4-Star requirements</t>
  </si>
  <si>
    <t>Build a zero net energy building that draws zero outside power or fuel on a net annual basis</t>
  </si>
  <si>
    <t>Eliminate or airtight seal all air pathways between floors and units</t>
  </si>
  <si>
    <t>Install lighting dimmer, photo cells, timers, and/or motion detectors (interior) for high efficiency fixtures</t>
  </si>
  <si>
    <t>Install photo cells, timers, motion detectors (exterior) for 90% of fixtures</t>
  </si>
  <si>
    <t>Use non-toxic or low-toxic outdoor materials for landscaping (e.g. plastic, least-toxic treated wood)</t>
  </si>
  <si>
    <t>No clearing or grading during wet weather periods</t>
  </si>
  <si>
    <t>Limit use of turf grass to 25% or less of landscaped area</t>
  </si>
  <si>
    <t>Install intelligent irrigation system</t>
  </si>
  <si>
    <t>Use factory framed wall panels (panelized wall construction)</t>
  </si>
  <si>
    <t>Use engineered structural products and use no 2xs larger than 2x8, and no 4xs larger than 4x8</t>
  </si>
  <si>
    <t>Use advanced system framing with double top plate</t>
  </si>
  <si>
    <t xml:space="preserve">No vinyl flooring </t>
  </si>
  <si>
    <t>2 or 6</t>
  </si>
  <si>
    <t>10 or15</t>
  </si>
  <si>
    <t xml:space="preserve">Use natural linoleum </t>
  </si>
  <si>
    <t>Install a rigid perforated footing drain at foundation perimeter, not connected to roof drain system</t>
  </si>
  <si>
    <r>
      <t>Alternate:</t>
    </r>
    <r>
      <rPr>
        <sz val="10"/>
        <color indexed="8"/>
        <rFont val="Arial"/>
        <family val="2"/>
      </rPr>
      <t xml:space="preserve"> Demonstrate building energy performance 30% beyond code per (See Action Item 3-2)</t>
    </r>
  </si>
  <si>
    <t xml:space="preserve">Use recycled newspaper or cork expansion joint filler </t>
  </si>
  <si>
    <t xml:space="preserve">Use natural wall finishes, like lime paint and clay </t>
  </si>
  <si>
    <t>Balance cut and fill, while minimizing change to original topography</t>
  </si>
  <si>
    <t>Use plants salvaged from another site</t>
  </si>
  <si>
    <t>Use pervious materials for at least one-third of total area for hardscapes</t>
  </si>
  <si>
    <t>Install vegetated roof system (e.g. eco-roof) to reduce impervious surface on 25%, 50%, or 90%+ of total roof surface</t>
  </si>
  <si>
    <r>
      <t>Install innovative non-solar renewable power systems that produce a minimum of 15%, 30%, or 50% of the common area's total annual energy</t>
    </r>
    <r>
      <rPr>
        <b/>
        <i/>
        <sz val="10"/>
        <rFont val="Arial"/>
        <family val="2"/>
      </rPr>
      <t xml:space="preserve"> </t>
    </r>
  </si>
  <si>
    <t>4-14</t>
  </si>
  <si>
    <t xml:space="preserve">Select materials such that the building is free from the following materials/chemicals: added formaldehyde, halogenated flame retardants, PVC, mercury, CFCs, HCFCs, neoprene (chloroprene), cadmium, chlorinated polyethelene, xylene, tolulene </t>
  </si>
  <si>
    <t>Flow test all spot ventilation fans in units</t>
  </si>
  <si>
    <r>
      <t>Limit kitchen exhaust fan to 300 cfm maximum</t>
    </r>
    <r>
      <rPr>
        <i/>
        <sz val="10"/>
        <rFont val="Arial"/>
        <family val="2"/>
      </rPr>
      <t xml:space="preserve"> </t>
    </r>
  </si>
  <si>
    <t xml:space="preserve">Install floor drain or catch basin with drain under washing machine </t>
  </si>
  <si>
    <t xml:space="preserve">Develop and provide a building-wide food waste disposal strategy </t>
  </si>
  <si>
    <t xml:space="preserve">Perform moisture test for any slab on grade prior to installing any finish to manufacturer’s specifications      </t>
  </si>
  <si>
    <t>1+</t>
  </si>
  <si>
    <t>Provide alternative fueling station</t>
  </si>
  <si>
    <t>Install gas clothes dryer in common laundry or in all units</t>
  </si>
  <si>
    <t>Install Energy Star® refrigerator in all units</t>
  </si>
  <si>
    <t>Comments</t>
  </si>
  <si>
    <t>Install Energy Star® exhaust fans in all units</t>
  </si>
  <si>
    <t>3 or 7</t>
  </si>
  <si>
    <t>Install working mechanical vent system to eliminate potential moisture, methane, and radon problems in crawl space or under slabs on grade</t>
  </si>
  <si>
    <r>
      <t xml:space="preserve">
3</t>
    </r>
    <r>
      <rPr>
        <sz val="10"/>
        <rFont val="Wingdings 2"/>
        <family val="1"/>
      </rPr>
      <t xml:space="preserve">
</t>
    </r>
    <r>
      <rPr>
        <sz val="10"/>
        <rFont val="Times New Roman"/>
        <family val="1"/>
      </rPr>
      <t xml:space="preserve"> </t>
    </r>
  </si>
  <si>
    <t>Install showerhead filter in all units, include information in the tenent handbook</t>
  </si>
  <si>
    <t>Provide permanently installed track-off mats and/or shoe grates at common entryways to building</t>
  </si>
  <si>
    <r>
      <t>Send less than 1lb per square foot of gross construction waste to land fill, or less than ½ lb per square foot to land fill (does not include deconstruction)</t>
    </r>
    <r>
      <rPr>
        <i/>
        <sz val="10"/>
        <rFont val="Arial"/>
        <family val="2"/>
      </rPr>
      <t xml:space="preserve"> </t>
    </r>
  </si>
  <si>
    <t>Install locally/regionally produced materials, minimum 5 materials used in all units</t>
  </si>
  <si>
    <t>2 or 4</t>
  </si>
  <si>
    <t>Use replaceable carpet tile for 50% of carpeted area or 100% of carpeted area</t>
  </si>
  <si>
    <t>2 or 3</t>
  </si>
  <si>
    <t>5 or 7 or 10</t>
  </si>
  <si>
    <t>25 or 50</t>
  </si>
  <si>
    <t>Install locally/regionally produced materials</t>
  </si>
  <si>
    <r>
      <t>In three applications, use rapidly renewable building materials and products made from plants harvested within a ten-year cycle or shorter</t>
    </r>
    <r>
      <rPr>
        <b/>
        <sz val="10"/>
        <rFont val="Arial"/>
        <family val="2"/>
      </rPr>
      <t xml:space="preserve"> </t>
    </r>
  </si>
  <si>
    <t>Use no PVC or CPVC piping for plumbing or sprinkler within the building envelope</t>
  </si>
  <si>
    <t>Retain 30% of trees on site or retain arborist to determine tree retention plan for site</t>
  </si>
  <si>
    <r>
      <t>Use dense packed cellulose (over 2.5 lbs/inch) or wet blown cellulose or blown in foam</t>
    </r>
    <r>
      <rPr>
        <sz val="8"/>
        <rFont val="Arial"/>
        <family val="2"/>
      </rPr>
      <t xml:space="preserve"> </t>
    </r>
  </si>
  <si>
    <t xml:space="preserve">Install Solar Hot Water Heating </t>
  </si>
  <si>
    <t>Use standard dimensions in design of structure</t>
  </si>
  <si>
    <t>Use a water management system that allows groundwater to recharge</t>
  </si>
  <si>
    <t>Construct tire wash, establish and post clean up protocol for tire wash</t>
  </si>
  <si>
    <r>
      <t>Install biofuel appliances</t>
    </r>
    <r>
      <rPr>
        <b/>
        <sz val="10"/>
        <color indexed="10"/>
        <rFont val="Arial"/>
        <family val="2"/>
      </rPr>
      <t xml:space="preserve"> </t>
    </r>
  </si>
  <si>
    <t xml:space="preserve">Achieve a minimum of 40 points from each section </t>
  </si>
  <si>
    <t>5-22</t>
  </si>
  <si>
    <t>5-23</t>
  </si>
  <si>
    <t>5-24</t>
  </si>
  <si>
    <t>5-26</t>
  </si>
  <si>
    <t>5-27</t>
  </si>
  <si>
    <t>5-28</t>
  </si>
  <si>
    <t>5-29</t>
  </si>
  <si>
    <t>5-30</t>
  </si>
  <si>
    <t>5-31</t>
  </si>
  <si>
    <t>5-32</t>
  </si>
  <si>
    <t>5-34</t>
  </si>
  <si>
    <t>5-39</t>
  </si>
  <si>
    <t>5-40</t>
  </si>
  <si>
    <t>5-41</t>
  </si>
  <si>
    <t>5-42</t>
  </si>
  <si>
    <t>5-47</t>
  </si>
  <si>
    <t>5-48</t>
  </si>
  <si>
    <t>5-49</t>
  </si>
  <si>
    <t>5-50</t>
  </si>
  <si>
    <t>5-64</t>
  </si>
  <si>
    <t>5-65</t>
  </si>
  <si>
    <t>5-66</t>
  </si>
  <si>
    <t>5-69</t>
  </si>
  <si>
    <t>5-72</t>
  </si>
  <si>
    <t>5-73</t>
  </si>
  <si>
    <t>5-74</t>
  </si>
  <si>
    <t>5-75</t>
  </si>
  <si>
    <t>5-78</t>
  </si>
  <si>
    <t>5-79</t>
  </si>
  <si>
    <t>5-80</t>
  </si>
  <si>
    <t>5-85</t>
  </si>
  <si>
    <t>5-89</t>
  </si>
  <si>
    <t>5-90</t>
  </si>
  <si>
    <t>5-92</t>
  </si>
  <si>
    <t>5-97</t>
  </si>
  <si>
    <t xml:space="preserve">  Use regional products, 50% minimum </t>
  </si>
  <si>
    <t xml:space="preserve">  Use cabinet casework and shelving constructed of agricultural fiber (“strawboard” or “wheatboard”) with no added urea formaldehyde for 50% or 90% of all casework</t>
  </si>
  <si>
    <t>5-101</t>
  </si>
  <si>
    <t>5-103</t>
  </si>
  <si>
    <t>5-106</t>
  </si>
  <si>
    <t>5-107</t>
  </si>
  <si>
    <t>5-108</t>
  </si>
  <si>
    <t>5-111</t>
  </si>
  <si>
    <t>5-115</t>
  </si>
  <si>
    <t>5-116</t>
  </si>
  <si>
    <t>5-117</t>
  </si>
  <si>
    <t>PROGRAM REQUIREMENTS AND CODES / REGULATIONS</t>
  </si>
  <si>
    <t>Model solar design features using approved modeling software</t>
  </si>
  <si>
    <t>Sell or give away wood scraps, lumber and land clearing debris</t>
  </si>
  <si>
    <t>Meet 2-Star requirements</t>
  </si>
  <si>
    <t>Meet 3-Star requirements</t>
  </si>
  <si>
    <t>5+</t>
  </si>
  <si>
    <t xml:space="preserve">   Flooring</t>
  </si>
  <si>
    <t xml:space="preserve">   Plumbing</t>
  </si>
  <si>
    <t xml:space="preserve">   HVAC</t>
  </si>
  <si>
    <t xml:space="preserve">Use recycled concrete, asphalt, or glass cullet for base or fill </t>
  </si>
  <si>
    <t>If using vinyl flooring, use product with recycled content</t>
  </si>
  <si>
    <t>Ceilings</t>
  </si>
  <si>
    <t xml:space="preserve">Use finger-jointed wood windows </t>
  </si>
  <si>
    <t xml:space="preserve">Conduct training sessions for maintenance staff and/or occupants </t>
  </si>
  <si>
    <t xml:space="preserve">Use grass type requiring less irrigation and minimal maintenance </t>
  </si>
  <si>
    <t>No turf grass</t>
  </si>
  <si>
    <t>Provide subsidized bus passes</t>
  </si>
  <si>
    <t>Provide bus shelters</t>
  </si>
  <si>
    <t>Provide separate switching for bathrooms fan/heat lamp and fan/light combination fixtures</t>
  </si>
  <si>
    <t>Provide electricity and/or natural gas direct metering for each unit</t>
  </si>
  <si>
    <t>WATER CONSERVATION</t>
  </si>
  <si>
    <t>Provide water sub-metering for each unit</t>
  </si>
  <si>
    <t>Do not install garbage disposal</t>
  </si>
  <si>
    <t>TRANSPORTATION</t>
  </si>
  <si>
    <t>Build on an infill lot to take advantage of existing infrastructure and reduce development of virgin sites</t>
  </si>
  <si>
    <t>Retain all native topsoil and protect stockpiles from erosion</t>
  </si>
  <si>
    <t>Install low-mercury T-8 lamps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</si>
  <si>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0"/>
      </rPr>
      <t xml:space="preserve"> party verification required </t>
    </r>
  </si>
  <si>
    <t xml:space="preserve">   Use domestic hardwood that is third-party certified sustainably harvested wood that meets the Tier 1 requirements outlined in the Handbook, 50% minimum </t>
  </si>
  <si>
    <t xml:space="preserve">  Use domestic hardwood that is third-party certified sustainably harvested wood that meets the Tier 2 requirements outlined in the Handbook, 50% minimum </t>
  </si>
  <si>
    <t>Use resource efficient countertop material in lobby/reception areas</t>
  </si>
  <si>
    <t>Use countertops that are salvaged, recycled, or third-party certified sustainably harvested wood with a chain of custody in all units</t>
  </si>
  <si>
    <t>5-98</t>
  </si>
  <si>
    <t>5-98e</t>
  </si>
  <si>
    <t>5-98f</t>
  </si>
  <si>
    <t>5-99</t>
  </si>
  <si>
    <t>Extra credit / innovation for Materials Efficiency</t>
  </si>
  <si>
    <t>EXTRA CREDIT / INNOVATION for Materials Efficiency</t>
  </si>
  <si>
    <t>Use recycled content lumber for decking (e.g., Trex)</t>
  </si>
  <si>
    <t>Use 100% recycled content HDPE, salvaged lumber, or lumber that is third-party certified sustainably harvested wood that meets the Tier 2 requirements outlined in the Handbook for decking and porches</t>
  </si>
  <si>
    <t>Use 100% recycled content HDPE, salvaged lumber, or lumber that is third-party certified sustainably harvested wood that meets the Tier 1 requirements outlined in the Handbook for decking and porches</t>
  </si>
  <si>
    <t>Use backer rod around windows for infiltration sealing</t>
  </si>
  <si>
    <t>Use solar shingles</t>
  </si>
  <si>
    <t>Use recycled content roofing material</t>
  </si>
  <si>
    <t>One</t>
  </si>
  <si>
    <t>Two</t>
  </si>
  <si>
    <t>Three</t>
  </si>
  <si>
    <t>Prewire for future PV for all common areas*</t>
  </si>
  <si>
    <t>*exception will be made if PV is installed</t>
  </si>
  <si>
    <t>Four</t>
  </si>
  <si>
    <t>Five</t>
  </si>
  <si>
    <t xml:space="preserve">Install a 60-minute timer or humidistat for bath exhaust fans </t>
  </si>
  <si>
    <t>4-71</t>
  </si>
  <si>
    <t>4-73</t>
  </si>
  <si>
    <t>4-79</t>
  </si>
  <si>
    <t>4-80</t>
  </si>
  <si>
    <t>4-81</t>
  </si>
  <si>
    <t>4-82</t>
  </si>
  <si>
    <t>4-83</t>
  </si>
  <si>
    <t>5-5</t>
  </si>
  <si>
    <t>Purchase a one-time carbon offset to account for construction carbon footprint</t>
  </si>
  <si>
    <t>5-9</t>
  </si>
  <si>
    <t>5-12</t>
  </si>
  <si>
    <t>5-13a</t>
  </si>
  <si>
    <t>5-13b</t>
  </si>
  <si>
    <t xml:space="preserve">  doors</t>
  </si>
  <si>
    <t xml:space="preserve">  flooring</t>
  </si>
  <si>
    <t xml:space="preserve">  windows</t>
  </si>
  <si>
    <t xml:space="preserve">  appliances</t>
  </si>
  <si>
    <t xml:space="preserve">  fixtures</t>
  </si>
  <si>
    <t xml:space="preserve">  hardware</t>
  </si>
  <si>
    <t xml:space="preserve">  cabinets</t>
  </si>
  <si>
    <t xml:space="preserve">  siding</t>
  </si>
  <si>
    <t xml:space="preserve">  decking</t>
  </si>
  <si>
    <t xml:space="preserve">  trim</t>
  </si>
  <si>
    <t>5-13c</t>
  </si>
  <si>
    <t>5-13d</t>
  </si>
  <si>
    <t>5-13e</t>
  </si>
  <si>
    <t>5-13f</t>
  </si>
  <si>
    <t>5-13g</t>
  </si>
  <si>
    <t>5-13h</t>
  </si>
  <si>
    <t>5-13i</t>
  </si>
  <si>
    <t>5-13j</t>
  </si>
  <si>
    <t>5-13k</t>
  </si>
  <si>
    <t xml:space="preserve">  framing lumber </t>
  </si>
  <si>
    <t xml:space="preserve">Use flooring that is third-party certified sustainably harvested wood that meets the Tier 1 requirements outlined in the Handbook, 50% minimum  </t>
  </si>
  <si>
    <t xml:space="preserve">Use flooring that is third-party certified sustainably harvested wood that meets the Tier 2 requirements outlined in the Handbook, 50% minimum  </t>
  </si>
  <si>
    <t xml:space="preserve">Use drywall with a minimum of 90% recycled content gypsum or flue gas substitute for recycled gypsum </t>
  </si>
  <si>
    <t>Reduce interior walls through open plan for kitchen, dining and living areas</t>
  </si>
  <si>
    <t>If installing acoustical ceiling, select a recycled content product</t>
  </si>
  <si>
    <t>Use recycled content sheathing (OSB does not apply)</t>
  </si>
  <si>
    <t xml:space="preserve">Use wood siding that is third-party certified sustainably harvested wood that meets the Tier 1 requirements outlined in the Handbook on at least 20% of solid wall surface </t>
  </si>
  <si>
    <t xml:space="preserve">Use wood siding that is third-party certified sustainably harvested wood that meets the Tier 2 requirements outlined in the Handbook on at least 20% of solid wall surface </t>
  </si>
  <si>
    <t xml:space="preserve">Use wood, composite, or fiberglass windows </t>
  </si>
  <si>
    <t>No vinyl windows</t>
  </si>
  <si>
    <t>If using wood trim:</t>
  </si>
  <si>
    <t xml:space="preserve">  Use domestic hardwood trim that is third-party certified sustainably harvested wood that meets the Tier 1 requirements outlined in the Handbook, 50% minimum </t>
  </si>
  <si>
    <t xml:space="preserve">  Use domestic hardwood trim that is third-party certified sustainably harvested wood that meets the Tier 2 requirements outlined in the Handbook, 50% minimum </t>
  </si>
  <si>
    <t xml:space="preserve">  Use third-party certified sustainably harvested wood that meets the Tier 1 requirements outlined in the Handbook, 50% minimum </t>
  </si>
  <si>
    <t xml:space="preserve">  Use third-party certified sustainably harvested wood that meets the Tier 2 requirements outlined in the Handbook, 50% minimum </t>
  </si>
  <si>
    <t xml:space="preserve">Use wood veneers that are third-party certified sustainably harvested woods that meets the Tier 1 requirements outlined in the Handbook, 50% minimum </t>
  </si>
  <si>
    <t xml:space="preserve">Use wood veneers that are third-party certified sustainably harvested woods that meets the Tier 2 requirements outlined in the Handbook, 75% minimum </t>
  </si>
  <si>
    <t>Achieve a minimum of 70 points from each section</t>
  </si>
  <si>
    <t>Achieve a minimum of 100 points from each section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</si>
</sst>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4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24"/>
      <color indexed="18"/>
      <name val="Arial"/>
      <family val="2"/>
    </font>
    <font>
      <sz val="10"/>
      <color indexed="9"/>
      <name val="Arial"/>
      <family val="2"/>
    </font>
    <font>
      <sz val="10"/>
      <name val="Wingdings 2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10"/>
      <name val="Gill Sans MT Condense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trike/>
      <sz val="10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u val="single"/>
      <sz val="10"/>
      <color indexed="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8"/>
      <name val="Wingdings"/>
      <family val="0"/>
    </font>
    <font>
      <sz val="18"/>
      <name val="Arial"/>
      <family val="2"/>
    </font>
    <font>
      <sz val="18"/>
      <name val="Wingdings 2"/>
      <family val="1"/>
    </font>
    <font>
      <sz val="15"/>
      <name val="Times New Roman"/>
      <family val="1"/>
    </font>
    <font>
      <sz val="15"/>
      <color indexed="8"/>
      <name val="Arial"/>
      <family val="2"/>
    </font>
    <font>
      <b/>
      <sz val="12"/>
      <name val="Arial"/>
      <family val="2"/>
    </font>
    <font>
      <sz val="16"/>
      <color indexed="18"/>
      <name val="Wingdings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18"/>
      <color indexed="1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5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47" fillId="23" borderId="0" applyNumberFormat="0" applyBorder="0" applyAlignment="0" applyProtection="0"/>
    <xf numFmtId="0" fontId="64" fillId="24" borderId="1" applyNumberFormat="0" applyAlignment="0" applyProtection="0"/>
    <xf numFmtId="0" fontId="6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27" borderId="1" applyNumberFormat="0" applyAlignment="0" applyProtection="0"/>
    <xf numFmtId="0" fontId="69" fillId="0" borderId="6" applyNumberFormat="0" applyFill="0" applyAlignment="0" applyProtection="0"/>
    <xf numFmtId="0" fontId="70" fillId="28" borderId="0" applyNumberFormat="0" applyBorder="0" applyAlignment="0" applyProtection="0"/>
    <xf numFmtId="0" fontId="0" fillId="29" borderId="7" applyNumberFormat="0" applyFont="0" applyAlignment="0" applyProtection="0"/>
    <xf numFmtId="0" fontId="71" fillId="24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0" borderId="12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31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31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1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31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right" vertical="center" wrapText="1"/>
    </xf>
    <xf numFmtId="0" fontId="1" fillId="17" borderId="11" xfId="0" applyFont="1" applyFill="1" applyBorder="1" applyAlignment="1">
      <alignment horizontal="right" vertical="center" wrapText="1"/>
    </xf>
    <xf numFmtId="0" fontId="1" fillId="18" borderId="11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3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2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11" xfId="0" applyFill="1" applyBorder="1" applyAlignment="1">
      <alignment wrapText="1"/>
    </xf>
    <xf numFmtId="1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right" vertical="center" wrapText="1"/>
    </xf>
    <xf numFmtId="0" fontId="3" fillId="17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13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2" fillId="31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1" borderId="0" xfId="0" applyFont="1" applyFill="1" applyAlignment="1">
      <alignment/>
    </xf>
    <xf numFmtId="0" fontId="2" fillId="0" borderId="15" xfId="0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1" xfId="0" applyFill="1" applyBorder="1" applyAlignment="1">
      <alignment horizontal="center" wrapText="1"/>
    </xf>
    <xf numFmtId="0" fontId="0" fillId="31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/>
    </xf>
    <xf numFmtId="0" fontId="0" fillId="31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wrapText="1"/>
    </xf>
    <xf numFmtId="49" fontId="2" fillId="31" borderId="10" xfId="0" applyNumberFormat="1" applyFont="1" applyFill="1" applyBorder="1" applyAlignment="1">
      <alignment horizontal="center"/>
    </xf>
    <xf numFmtId="17" fontId="0" fillId="0" borderId="11" xfId="0" applyNumberFormat="1" applyFill="1" applyBorder="1" applyAlignment="1" quotePrefix="1">
      <alignment horizontal="center" wrapText="1"/>
    </xf>
    <xf numFmtId="0" fontId="0" fillId="0" borderId="10" xfId="0" applyFill="1" applyBorder="1" applyAlignment="1" quotePrefix="1">
      <alignment horizontal="center" vertical="center" wrapText="1"/>
    </xf>
    <xf numFmtId="16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Border="1" applyAlignment="1">
      <alignment vertical="top"/>
    </xf>
    <xf numFmtId="49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1" fillId="34" borderId="11" xfId="0" applyFont="1" applyFill="1" applyBorder="1" applyAlignment="1">
      <alignment vertical="center"/>
    </xf>
    <xf numFmtId="49" fontId="1" fillId="34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wrapText="1"/>
    </xf>
    <xf numFmtId="0" fontId="0" fillId="0" borderId="10" xfId="0" applyFont="1" applyFill="1" applyBorder="1" applyAlignment="1" quotePrefix="1">
      <alignment horizont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3" xfId="0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wrapText="1"/>
    </xf>
    <xf numFmtId="17" fontId="0" fillId="0" borderId="10" xfId="0" applyNumberFormat="1" applyFill="1" applyBorder="1" applyAlignment="1" quotePrefix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0" fontId="3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6" xfId="0" applyBorder="1" applyAlignment="1">
      <alignment/>
    </xf>
    <xf numFmtId="0" fontId="5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righ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0" fillId="0" borderId="18" xfId="0" applyFill="1" applyBorder="1" applyAlignment="1">
      <alignment wrapText="1"/>
    </xf>
    <xf numFmtId="0" fontId="1" fillId="0" borderId="18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28" fillId="0" borderId="20" xfId="0" applyFont="1" applyBorder="1" applyAlignment="1">
      <alignment horizontal="center" vertical="top"/>
    </xf>
    <xf numFmtId="0" fontId="33" fillId="0" borderId="20" xfId="0" applyFont="1" applyBorder="1" applyAlignment="1">
      <alignment/>
    </xf>
    <xf numFmtId="0" fontId="28" fillId="0" borderId="15" xfId="0" applyFont="1" applyBorder="1" applyAlignment="1">
      <alignment horizontal="center" vertical="top"/>
    </xf>
    <xf numFmtId="0" fontId="28" fillId="0" borderId="15" xfId="0" applyFont="1" applyFill="1" applyBorder="1" applyAlignment="1">
      <alignment horizontal="left" vertical="top"/>
    </xf>
    <xf numFmtId="0" fontId="28" fillId="0" borderId="17" xfId="0" applyFont="1" applyBorder="1" applyAlignment="1">
      <alignment horizontal="center" vertical="top"/>
    </xf>
    <xf numFmtId="0" fontId="3" fillId="32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9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3" fillId="5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right"/>
    </xf>
    <xf numFmtId="0" fontId="3" fillId="32" borderId="16" xfId="0" applyFont="1" applyFill="1" applyBorder="1" applyAlignment="1">
      <alignment horizontal="center"/>
    </xf>
    <xf numFmtId="0" fontId="2" fillId="30" borderId="16" xfId="0" applyFont="1" applyFill="1" applyBorder="1" applyAlignment="1">
      <alignment horizontal="left"/>
    </xf>
    <xf numFmtId="0" fontId="0" fillId="31" borderId="10" xfId="0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49" fontId="1" fillId="34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0" fillId="0" borderId="22" xfId="0" applyNumberForma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31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/>
    </xf>
    <xf numFmtId="49" fontId="1" fillId="32" borderId="11" xfId="0" applyNumberFormat="1" applyFont="1" applyFill="1" applyBorder="1" applyAlignment="1">
      <alignment horizontal="right"/>
    </xf>
    <xf numFmtId="49" fontId="2" fillId="31" borderId="23" xfId="0" applyNumberFormat="1" applyFont="1" applyFill="1" applyBorder="1" applyAlignment="1">
      <alignment horizontal="center" vertical="center"/>
    </xf>
    <xf numFmtId="49" fontId="2" fillId="3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1" fillId="17" borderId="11" xfId="0" applyNumberFormat="1" applyFont="1" applyFill="1" applyBorder="1" applyAlignment="1">
      <alignment horizontal="right"/>
    </xf>
    <xf numFmtId="49" fontId="2" fillId="0" borderId="22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1" fillId="18" borderId="1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/>
    </xf>
    <xf numFmtId="49" fontId="5" fillId="32" borderId="11" xfId="0" applyNumberFormat="1" applyFont="1" applyFill="1" applyBorder="1" applyAlignment="1">
      <alignment/>
    </xf>
    <xf numFmtId="49" fontId="5" fillId="34" borderId="11" xfId="0" applyNumberFormat="1" applyFont="1" applyFill="1" applyBorder="1" applyAlignment="1">
      <alignment/>
    </xf>
    <xf numFmtId="49" fontId="0" fillId="5" borderId="11" xfId="0" applyNumberFormat="1" applyFill="1" applyBorder="1" applyAlignment="1">
      <alignment/>
    </xf>
    <xf numFmtId="49" fontId="0" fillId="32" borderId="11" xfId="0" applyNumberFormat="1" applyFill="1" applyBorder="1" applyAlignment="1">
      <alignment/>
    </xf>
    <xf numFmtId="49" fontId="0" fillId="17" borderId="11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0" borderId="23" xfId="0" applyNumberForma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49" fontId="2" fillId="0" borderId="13" xfId="0" applyNumberFormat="1" applyFont="1" applyBorder="1" applyAlignment="1">
      <alignment horizontal="center" wrapText="1"/>
    </xf>
    <xf numFmtId="0" fontId="3" fillId="17" borderId="16" xfId="0" applyFont="1" applyFill="1" applyBorder="1" applyAlignment="1">
      <alignment horizontal="center"/>
    </xf>
    <xf numFmtId="0" fontId="3" fillId="18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2" fillId="24" borderId="12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top" wrapText="1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36" fillId="24" borderId="0" xfId="0" applyNumberFormat="1" applyFont="1" applyFill="1" applyBorder="1" applyAlignment="1">
      <alignment horizontal="center" vertical="center" wrapText="1"/>
    </xf>
    <xf numFmtId="0" fontId="37" fillId="24" borderId="0" xfId="0" applyNumberFormat="1" applyFont="1" applyFill="1" applyBorder="1" applyAlignment="1">
      <alignment vertical="center" wrapText="1"/>
    </xf>
    <xf numFmtId="0" fontId="38" fillId="24" borderId="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/>
    </xf>
    <xf numFmtId="0" fontId="39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0" fontId="4" fillId="0" borderId="0" xfId="0" applyNumberFormat="1" applyFont="1" applyBorder="1" applyAlignment="1">
      <alignment horizontal="left" vertical="top" wrapText="1"/>
    </xf>
    <xf numFmtId="0" fontId="41" fillId="0" borderId="0" xfId="0" applyNumberFormat="1" applyFont="1" applyBorder="1" applyAlignment="1">
      <alignment horizontal="right" vertical="top" wrapText="1"/>
    </xf>
    <xf numFmtId="0" fontId="43" fillId="2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top"/>
    </xf>
    <xf numFmtId="0" fontId="38" fillId="0" borderId="0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43" fillId="4" borderId="0" xfId="0" applyNumberFormat="1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top" wrapText="1" indent="8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9" fillId="0" borderId="0" xfId="0" applyFont="1" applyFill="1" applyBorder="1" applyAlignment="1">
      <alignment horizontal="left" wrapText="1" indent="8"/>
    </xf>
    <xf numFmtId="0" fontId="35" fillId="0" borderId="0" xfId="0" applyFont="1" applyBorder="1" applyAlignment="1">
      <alignment horizontal="left"/>
    </xf>
    <xf numFmtId="0" fontId="42" fillId="2" borderId="0" xfId="0" applyNumberFormat="1" applyFont="1" applyFill="1" applyBorder="1" applyAlignment="1">
      <alignment vertical="center" wrapText="1"/>
    </xf>
    <xf numFmtId="0" fontId="42" fillId="4" borderId="0" xfId="0" applyNumberFormat="1" applyFont="1" applyFill="1" applyBorder="1" applyAlignment="1">
      <alignment vertical="center" wrapText="1"/>
    </xf>
    <xf numFmtId="0" fontId="44" fillId="0" borderId="15" xfId="0" applyNumberFormat="1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32" borderId="12" xfId="0" applyFont="1" applyFill="1" applyBorder="1" applyAlignment="1">
      <alignment horizontal="left"/>
    </xf>
    <xf numFmtId="0" fontId="1" fillId="32" borderId="16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9" fontId="2" fillId="4" borderId="11" xfId="59" applyFont="1" applyFill="1" applyBorder="1" applyAlignment="1">
      <alignment horizontal="left"/>
    </xf>
    <xf numFmtId="9" fontId="2" fillId="4" borderId="12" xfId="59" applyFont="1" applyFill="1" applyBorder="1" applyAlignment="1">
      <alignment horizontal="left"/>
    </xf>
    <xf numFmtId="9" fontId="2" fillId="4" borderId="16" xfId="59" applyFont="1" applyFill="1" applyBorder="1" applyAlignment="1">
      <alignment horizontal="left"/>
    </xf>
    <xf numFmtId="0" fontId="2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6" xfId="0" applyFill="1" applyBorder="1" applyAlignment="1">
      <alignment/>
    </xf>
    <xf numFmtId="0" fontId="2" fillId="4" borderId="23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1" fillId="36" borderId="23" xfId="0" applyFont="1" applyFill="1" applyBorder="1" applyAlignment="1">
      <alignment horizontal="left" vertical="center" wrapText="1"/>
    </xf>
    <xf numFmtId="0" fontId="1" fillId="36" borderId="15" xfId="0" applyFont="1" applyFill="1" applyBorder="1" applyAlignment="1">
      <alignment horizontal="left" vertical="center" wrapText="1"/>
    </xf>
    <xf numFmtId="0" fontId="1" fillId="36" borderId="17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1" fillId="36" borderId="16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30" borderId="11" xfId="0" applyFont="1" applyFill="1" applyBorder="1" applyAlignment="1">
      <alignment horizontal="left"/>
    </xf>
    <xf numFmtId="0" fontId="2" fillId="30" borderId="12" xfId="0" applyFont="1" applyFill="1" applyBorder="1" applyAlignment="1">
      <alignment horizontal="left"/>
    </xf>
    <xf numFmtId="0" fontId="2" fillId="30" borderId="16" xfId="0" applyFont="1" applyFill="1" applyBorder="1" applyAlignment="1">
      <alignment horizontal="left"/>
    </xf>
    <xf numFmtId="0" fontId="14" fillId="3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1" fillId="18" borderId="11" xfId="0" applyFont="1" applyFill="1" applyBorder="1" applyAlignment="1">
      <alignment horizontal="left"/>
    </xf>
    <xf numFmtId="0" fontId="1" fillId="18" borderId="12" xfId="0" applyFont="1" applyFill="1" applyBorder="1" applyAlignment="1">
      <alignment horizontal="left"/>
    </xf>
    <xf numFmtId="0" fontId="1" fillId="18" borderId="16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17" borderId="11" xfId="0" applyFont="1" applyFill="1" applyBorder="1" applyAlignment="1">
      <alignment horizontal="left"/>
    </xf>
    <xf numFmtId="0" fontId="1" fillId="17" borderId="12" xfId="0" applyFont="1" applyFill="1" applyBorder="1" applyAlignment="1">
      <alignment horizontal="left"/>
    </xf>
    <xf numFmtId="0" fontId="1" fillId="17" borderId="16" xfId="0" applyFont="1" applyFill="1" applyBorder="1" applyAlignment="1">
      <alignment horizontal="left"/>
    </xf>
    <xf numFmtId="0" fontId="2" fillId="17" borderId="11" xfId="0" applyFont="1" applyFill="1" applyBorder="1" applyAlignment="1">
      <alignment horizontal="left"/>
    </xf>
    <xf numFmtId="0" fontId="2" fillId="17" borderId="12" xfId="0" applyFont="1" applyFill="1" applyBorder="1" applyAlignment="1">
      <alignment horizontal="left"/>
    </xf>
    <xf numFmtId="0" fontId="2" fillId="17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2</xdr:col>
      <xdr:colOff>866775</xdr:colOff>
      <xdr:row>1</xdr:row>
      <xdr:rowOff>371475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2447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604</xdr:row>
      <xdr:rowOff>9525</xdr:rowOff>
    </xdr:from>
    <xdr:to>
      <xdr:col>3</xdr:col>
      <xdr:colOff>323850</xdr:colOff>
      <xdr:row>617</xdr:row>
      <xdr:rowOff>209550</xdr:rowOff>
    </xdr:to>
    <xdr:sp>
      <xdr:nvSpPr>
        <xdr:cNvPr id="2" name="Rectangle 86"/>
        <xdr:cNvSpPr>
          <a:spLocks/>
        </xdr:cNvSpPr>
      </xdr:nvSpPr>
      <xdr:spPr>
        <a:xfrm>
          <a:off x="1381125" y="122701050"/>
          <a:ext cx="7629525" cy="3314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18"/>
  <sheetViews>
    <sheetView tabSelected="1" zoomScale="70" zoomScaleNormal="70" zoomScaleSheetLayoutView="70" zoomScalePageLayoutView="0" workbookViewId="0" topLeftCell="A1">
      <selection activeCell="C2" sqref="C2"/>
    </sheetView>
  </sheetViews>
  <sheetFormatPr defaultColWidth="8.8515625" defaultRowHeight="12.75"/>
  <cols>
    <col min="1" max="1" width="12.421875" style="57" bestFit="1" customWidth="1"/>
    <col min="2" max="2" width="13.140625" style="57" bestFit="1" customWidth="1"/>
    <col min="3" max="3" width="104.7109375" style="57" customWidth="1"/>
    <col min="4" max="4" width="9.421875" style="57" customWidth="1"/>
    <col min="5" max="5" width="29.7109375" style="57" customWidth="1"/>
    <col min="6" max="16384" width="8.8515625" style="57" customWidth="1"/>
  </cols>
  <sheetData>
    <row r="1" spans="1:14" s="264" customFormat="1" ht="57.75" customHeight="1">
      <c r="A1" s="261"/>
      <c r="B1" s="262"/>
      <c r="C1" s="275" t="s">
        <v>11</v>
      </c>
      <c r="D1" s="275"/>
      <c r="E1" s="275"/>
      <c r="F1" s="126"/>
      <c r="G1" s="126"/>
      <c r="H1" s="263"/>
      <c r="I1" s="263"/>
      <c r="J1" s="263"/>
      <c r="K1" s="263"/>
      <c r="L1" s="263"/>
      <c r="M1" s="263"/>
      <c r="N1" s="263"/>
    </row>
    <row r="2" spans="1:14" s="264" customFormat="1" ht="52.5" customHeight="1">
      <c r="A2" s="261"/>
      <c r="B2" s="265"/>
      <c r="C2" s="272" t="s">
        <v>12</v>
      </c>
      <c r="D2" s="276" t="s">
        <v>7</v>
      </c>
      <c r="E2" s="276"/>
      <c r="F2" s="126"/>
      <c r="G2" s="126"/>
      <c r="H2" s="266"/>
      <c r="I2" s="266"/>
      <c r="J2" s="266"/>
      <c r="K2" s="266"/>
      <c r="L2" s="266"/>
      <c r="M2" s="266"/>
      <c r="N2" s="266"/>
    </row>
    <row r="3" spans="1:8" s="264" customFormat="1" ht="27" customHeight="1">
      <c r="A3" s="277" t="s">
        <v>182</v>
      </c>
      <c r="B3" s="277"/>
      <c r="C3" s="267"/>
      <c r="D3" s="258" t="s">
        <v>8</v>
      </c>
      <c r="E3" s="259" t="s">
        <v>9</v>
      </c>
      <c r="F3" s="268"/>
      <c r="G3" s="268"/>
      <c r="H3" s="268"/>
    </row>
    <row r="4" spans="1:8" s="264" customFormat="1" ht="6" customHeight="1">
      <c r="A4" s="269"/>
      <c r="B4" s="270"/>
      <c r="C4" s="270"/>
      <c r="D4" s="260"/>
      <c r="E4" s="260"/>
      <c r="F4" s="268"/>
      <c r="G4" s="268"/>
      <c r="H4" s="268"/>
    </row>
    <row r="5" spans="1:8" s="264" customFormat="1" ht="27" customHeight="1">
      <c r="A5" s="278" t="s">
        <v>608</v>
      </c>
      <c r="B5" s="278"/>
      <c r="C5" s="271"/>
      <c r="D5" s="258" t="s">
        <v>8</v>
      </c>
      <c r="E5" s="259" t="s">
        <v>10</v>
      </c>
      <c r="F5" s="268"/>
      <c r="G5" s="268"/>
      <c r="H5" s="268"/>
    </row>
    <row r="6" spans="1:8" s="264" customFormat="1" ht="27" customHeight="1">
      <c r="A6" s="279" t="s">
        <v>13</v>
      </c>
      <c r="B6" s="279"/>
      <c r="C6" s="279"/>
      <c r="D6" s="279"/>
      <c r="E6" s="279"/>
      <c r="F6" s="268"/>
      <c r="G6" s="268"/>
      <c r="H6" s="268"/>
    </row>
    <row r="7" spans="1:5" ht="42" customHeight="1">
      <c r="A7" s="213" t="s">
        <v>609</v>
      </c>
      <c r="B7" s="142" t="s">
        <v>336</v>
      </c>
      <c r="C7" s="141" t="s">
        <v>610</v>
      </c>
      <c r="D7" s="142" t="s">
        <v>215</v>
      </c>
      <c r="E7" s="324" t="s">
        <v>821</v>
      </c>
    </row>
    <row r="8" spans="1:5" ht="6.75" customHeight="1">
      <c r="A8" s="196"/>
      <c r="B8" s="197"/>
      <c r="C8" s="197"/>
      <c r="D8" s="198"/>
      <c r="E8" s="325"/>
    </row>
    <row r="9" spans="1:5" ht="15" customHeight="1">
      <c r="A9" s="300" t="s">
        <v>350</v>
      </c>
      <c r="B9" s="301"/>
      <c r="C9" s="301"/>
      <c r="D9" s="302"/>
      <c r="E9" s="254"/>
    </row>
    <row r="10" spans="1:5" ht="15" customHeight="1">
      <c r="A10" s="215"/>
      <c r="B10" s="40" t="s">
        <v>337</v>
      </c>
      <c r="C10" s="21" t="s">
        <v>618</v>
      </c>
      <c r="D10" s="273" t="s">
        <v>617</v>
      </c>
      <c r="E10" s="20"/>
    </row>
    <row r="11" spans="1:5" ht="15" customHeight="1">
      <c r="A11" s="90"/>
      <c r="B11" s="40" t="s">
        <v>337</v>
      </c>
      <c r="C11" s="81" t="s">
        <v>919</v>
      </c>
      <c r="D11" s="273" t="s">
        <v>617</v>
      </c>
      <c r="E11" s="20"/>
    </row>
    <row r="12" spans="1:5" ht="15" customHeight="1">
      <c r="A12" s="215"/>
      <c r="B12" s="40" t="s">
        <v>337</v>
      </c>
      <c r="C12" s="21" t="s">
        <v>45</v>
      </c>
      <c r="D12" s="273" t="s">
        <v>617</v>
      </c>
      <c r="E12" s="20"/>
    </row>
    <row r="13" spans="1:5" ht="15" customHeight="1">
      <c r="A13" s="132"/>
      <c r="B13" s="40" t="s">
        <v>337</v>
      </c>
      <c r="C13" s="54" t="s">
        <v>183</v>
      </c>
      <c r="D13" s="274" t="s">
        <v>617</v>
      </c>
      <c r="E13" s="21"/>
    </row>
    <row r="14" spans="1:5" ht="15" customHeight="1">
      <c r="A14" s="300" t="s">
        <v>351</v>
      </c>
      <c r="B14" s="301"/>
      <c r="C14" s="301"/>
      <c r="D14" s="302"/>
      <c r="E14" s="254"/>
    </row>
    <row r="15" spans="1:5" ht="15" customHeight="1">
      <c r="A15" s="243"/>
      <c r="B15" s="244" t="s">
        <v>337</v>
      </c>
      <c r="C15" s="245" t="s">
        <v>895</v>
      </c>
      <c r="D15" s="273" t="s">
        <v>617</v>
      </c>
      <c r="E15" s="21"/>
    </row>
    <row r="16" spans="1:5" ht="15" customHeight="1">
      <c r="A16" s="132"/>
      <c r="B16" s="40" t="s">
        <v>337</v>
      </c>
      <c r="C16" s="18" t="s">
        <v>845</v>
      </c>
      <c r="D16" s="273" t="s">
        <v>617</v>
      </c>
      <c r="E16" s="21"/>
    </row>
    <row r="17" spans="1:5" ht="15" customHeight="1">
      <c r="A17" s="300" t="s">
        <v>352</v>
      </c>
      <c r="B17" s="301"/>
      <c r="C17" s="301"/>
      <c r="D17" s="302"/>
      <c r="E17" s="254"/>
    </row>
    <row r="18" spans="1:5" ht="15" customHeight="1">
      <c r="A18" s="90"/>
      <c r="B18" s="40" t="s">
        <v>337</v>
      </c>
      <c r="C18" s="18" t="s">
        <v>896</v>
      </c>
      <c r="D18" s="273" t="s">
        <v>617</v>
      </c>
      <c r="E18" s="22"/>
    </row>
    <row r="19" spans="1:5" ht="15" customHeight="1">
      <c r="A19" s="90"/>
      <c r="B19" s="45" t="s">
        <v>337</v>
      </c>
      <c r="C19" s="18" t="s">
        <v>994</v>
      </c>
      <c r="D19" s="273" t="s">
        <v>617</v>
      </c>
      <c r="E19" s="22"/>
    </row>
    <row r="20" spans="1:5" ht="26.25" customHeight="1">
      <c r="A20" s="90" t="s">
        <v>619</v>
      </c>
      <c r="B20" s="45" t="s">
        <v>337</v>
      </c>
      <c r="C20" s="67" t="s">
        <v>165</v>
      </c>
      <c r="D20" s="273" t="s">
        <v>617</v>
      </c>
      <c r="E20" s="21"/>
    </row>
    <row r="21" spans="1:5" ht="26.25" customHeight="1">
      <c r="A21" s="90" t="s">
        <v>619</v>
      </c>
      <c r="B21" s="45" t="s">
        <v>337</v>
      </c>
      <c r="C21" s="67" t="s">
        <v>166</v>
      </c>
      <c r="D21" s="273" t="s">
        <v>617</v>
      </c>
      <c r="E21" s="21"/>
    </row>
    <row r="22" spans="1:5" ht="15" customHeight="1">
      <c r="A22" s="90" t="s">
        <v>619</v>
      </c>
      <c r="B22" s="45" t="s">
        <v>337</v>
      </c>
      <c r="C22" s="67" t="s">
        <v>167</v>
      </c>
      <c r="D22" s="273" t="s">
        <v>617</v>
      </c>
      <c r="E22" s="21"/>
    </row>
    <row r="23" spans="1:5" ht="15" customHeight="1">
      <c r="A23" s="90" t="s">
        <v>619</v>
      </c>
      <c r="B23" s="45" t="s">
        <v>337</v>
      </c>
      <c r="C23" s="67" t="s">
        <v>168</v>
      </c>
      <c r="D23" s="273" t="s">
        <v>617</v>
      </c>
      <c r="E23" s="21"/>
    </row>
    <row r="24" spans="1:5" ht="15" customHeight="1">
      <c r="A24" s="90" t="s">
        <v>694</v>
      </c>
      <c r="B24" s="45" t="s">
        <v>337</v>
      </c>
      <c r="C24" s="67" t="s">
        <v>692</v>
      </c>
      <c r="D24" s="273" t="s">
        <v>617</v>
      </c>
      <c r="E24" s="21"/>
    </row>
    <row r="25" spans="1:5" ht="12.75">
      <c r="A25" s="90" t="s">
        <v>694</v>
      </c>
      <c r="B25" s="45" t="s">
        <v>337</v>
      </c>
      <c r="C25" s="67" t="s">
        <v>939</v>
      </c>
      <c r="D25" s="273" t="s">
        <v>617</v>
      </c>
      <c r="E25" s="99"/>
    </row>
    <row r="26" spans="1:5" ht="15" customHeight="1">
      <c r="A26" s="90" t="s">
        <v>695</v>
      </c>
      <c r="B26" s="45" t="s">
        <v>337</v>
      </c>
      <c r="C26" s="67" t="s">
        <v>169</v>
      </c>
      <c r="D26" s="273" t="s">
        <v>617</v>
      </c>
      <c r="E26" s="21"/>
    </row>
    <row r="27" spans="1:5" ht="24" customHeight="1">
      <c r="A27" s="90" t="s">
        <v>695</v>
      </c>
      <c r="B27" s="45" t="s">
        <v>337</v>
      </c>
      <c r="C27" s="67" t="s">
        <v>347</v>
      </c>
      <c r="D27" s="273" t="s">
        <v>617</v>
      </c>
      <c r="E27" s="21"/>
    </row>
    <row r="28" spans="1:5" ht="15" customHeight="1">
      <c r="A28" s="90" t="s">
        <v>695</v>
      </c>
      <c r="B28" s="45" t="s">
        <v>337</v>
      </c>
      <c r="C28" s="67" t="s">
        <v>346</v>
      </c>
      <c r="D28" s="273" t="s">
        <v>617</v>
      </c>
      <c r="E28" s="21"/>
    </row>
    <row r="29" spans="1:5" ht="15" customHeight="1">
      <c r="A29" s="90" t="s">
        <v>696</v>
      </c>
      <c r="B29" s="45" t="s">
        <v>337</v>
      </c>
      <c r="C29" s="67" t="s">
        <v>348</v>
      </c>
      <c r="D29" s="273" t="s">
        <v>617</v>
      </c>
      <c r="E29" s="21"/>
    </row>
    <row r="30" spans="1:5" ht="15" customHeight="1">
      <c r="A30" s="297" t="s">
        <v>353</v>
      </c>
      <c r="B30" s="298"/>
      <c r="C30" s="298"/>
      <c r="D30" s="299"/>
      <c r="E30" s="254"/>
    </row>
    <row r="31" spans="1:5" ht="15" customHeight="1">
      <c r="A31" s="132"/>
      <c r="B31" s="40" t="s">
        <v>337</v>
      </c>
      <c r="C31" s="35" t="s">
        <v>785</v>
      </c>
      <c r="D31" s="273" t="s">
        <v>617</v>
      </c>
      <c r="E31" s="22"/>
    </row>
    <row r="32" spans="1:5" ht="15" customHeight="1">
      <c r="A32" s="132"/>
      <c r="B32" s="45" t="s">
        <v>337</v>
      </c>
      <c r="C32" s="18" t="s">
        <v>995</v>
      </c>
      <c r="D32" s="273" t="s">
        <v>617</v>
      </c>
      <c r="E32" s="22"/>
    </row>
    <row r="33" spans="1:5" ht="15" customHeight="1">
      <c r="A33" s="90" t="s">
        <v>619</v>
      </c>
      <c r="B33" s="45" t="s">
        <v>337</v>
      </c>
      <c r="C33" s="67" t="s">
        <v>94</v>
      </c>
      <c r="D33" s="273" t="s">
        <v>617</v>
      </c>
      <c r="E33" s="21"/>
    </row>
    <row r="34" spans="1:5" ht="15" customHeight="1">
      <c r="A34" s="90" t="s">
        <v>619</v>
      </c>
      <c r="B34" s="45" t="s">
        <v>337</v>
      </c>
      <c r="C34" s="67" t="s">
        <v>173</v>
      </c>
      <c r="D34" s="273" t="s">
        <v>617</v>
      </c>
      <c r="E34" s="21"/>
    </row>
    <row r="35" spans="1:5" ht="12.75">
      <c r="A35" s="90" t="s">
        <v>694</v>
      </c>
      <c r="B35" s="45" t="s">
        <v>337</v>
      </c>
      <c r="C35" s="150" t="s">
        <v>802</v>
      </c>
      <c r="D35" s="273" t="s">
        <v>617</v>
      </c>
      <c r="E35" s="21"/>
    </row>
    <row r="36" spans="1:5" ht="26.25" customHeight="1">
      <c r="A36" s="90" t="s">
        <v>694</v>
      </c>
      <c r="B36" s="40" t="s">
        <v>337</v>
      </c>
      <c r="C36" s="67" t="s">
        <v>174</v>
      </c>
      <c r="D36" s="273" t="s">
        <v>617</v>
      </c>
      <c r="E36" s="21"/>
    </row>
    <row r="37" spans="1:5" ht="25.5" customHeight="1">
      <c r="A37" s="90" t="s">
        <v>695</v>
      </c>
      <c r="B37" s="45" t="s">
        <v>337</v>
      </c>
      <c r="C37" s="67" t="s">
        <v>87</v>
      </c>
      <c r="D37" s="273" t="s">
        <v>617</v>
      </c>
      <c r="E37" s="21"/>
    </row>
    <row r="38" spans="1:5" ht="15" customHeight="1">
      <c r="A38" s="90" t="s">
        <v>696</v>
      </c>
      <c r="B38" s="40" t="s">
        <v>337</v>
      </c>
      <c r="C38" s="67" t="s">
        <v>88</v>
      </c>
      <c r="D38" s="273" t="s">
        <v>617</v>
      </c>
      <c r="E38" s="44"/>
    </row>
    <row r="39" spans="1:5" ht="15" customHeight="1">
      <c r="A39" s="90" t="s">
        <v>696</v>
      </c>
      <c r="B39" s="40" t="s">
        <v>337</v>
      </c>
      <c r="C39" s="67" t="s">
        <v>89</v>
      </c>
      <c r="D39" s="273" t="s">
        <v>617</v>
      </c>
      <c r="E39" s="21"/>
    </row>
    <row r="40" spans="1:5" ht="15" customHeight="1">
      <c r="A40" s="225"/>
      <c r="B40" s="63"/>
      <c r="C40" s="28" t="s">
        <v>940</v>
      </c>
      <c r="D40" s="256"/>
      <c r="E40" s="21"/>
    </row>
    <row r="41" spans="1:5" ht="15" customHeight="1">
      <c r="A41" s="303" t="s">
        <v>626</v>
      </c>
      <c r="B41" s="304"/>
      <c r="C41" s="304"/>
      <c r="D41" s="305"/>
      <c r="E41" s="21"/>
    </row>
    <row r="42" spans="1:5" ht="15" customHeight="1">
      <c r="A42" s="246" t="s">
        <v>550</v>
      </c>
      <c r="B42" s="273" t="s">
        <v>617</v>
      </c>
      <c r="C42" s="81" t="s">
        <v>705</v>
      </c>
      <c r="D42" s="273" t="s">
        <v>617</v>
      </c>
      <c r="E42" s="21"/>
    </row>
    <row r="43" spans="1:5" ht="15" customHeight="1">
      <c r="A43" s="217" t="s">
        <v>551</v>
      </c>
      <c r="B43" s="273" t="s">
        <v>617</v>
      </c>
      <c r="C43" s="24" t="s">
        <v>490</v>
      </c>
      <c r="D43" s="273" t="s">
        <v>617</v>
      </c>
      <c r="E43" s="68"/>
    </row>
    <row r="44" spans="1:5" ht="15" customHeight="1">
      <c r="A44" s="217" t="s">
        <v>552</v>
      </c>
      <c r="B44" s="273" t="s">
        <v>617</v>
      </c>
      <c r="C44" s="18" t="s">
        <v>491</v>
      </c>
      <c r="D44" s="273" t="s">
        <v>617</v>
      </c>
      <c r="E44" s="21"/>
    </row>
    <row r="45" spans="1:5" ht="15" customHeight="1">
      <c r="A45" s="217" t="s">
        <v>553</v>
      </c>
      <c r="B45" s="273" t="s">
        <v>617</v>
      </c>
      <c r="C45" s="18" t="s">
        <v>493</v>
      </c>
      <c r="D45" s="273" t="s">
        <v>617</v>
      </c>
      <c r="E45" s="21"/>
    </row>
    <row r="46" spans="1:5" s="131" customFormat="1" ht="26.25" customHeight="1">
      <c r="A46" s="217" t="s">
        <v>549</v>
      </c>
      <c r="B46" s="273" t="s">
        <v>617</v>
      </c>
      <c r="C46" s="67" t="s">
        <v>69</v>
      </c>
      <c r="D46" s="273" t="s">
        <v>617</v>
      </c>
      <c r="E46" s="21"/>
    </row>
    <row r="47" spans="1:5" ht="15" customHeight="1">
      <c r="A47" s="217" t="s">
        <v>554</v>
      </c>
      <c r="B47" s="273" t="s">
        <v>617</v>
      </c>
      <c r="C47" s="18" t="s">
        <v>70</v>
      </c>
      <c r="D47" s="273" t="s">
        <v>617</v>
      </c>
      <c r="E47" s="21"/>
    </row>
    <row r="48" spans="1:5" ht="12.75">
      <c r="A48" s="217" t="s">
        <v>555</v>
      </c>
      <c r="B48" s="273" t="s">
        <v>617</v>
      </c>
      <c r="C48" s="18" t="s">
        <v>71</v>
      </c>
      <c r="D48" s="273" t="s">
        <v>617</v>
      </c>
      <c r="E48" s="21"/>
    </row>
    <row r="49" spans="1:5" ht="15" customHeight="1">
      <c r="A49" s="217" t="s">
        <v>556</v>
      </c>
      <c r="B49" s="273" t="s">
        <v>617</v>
      </c>
      <c r="C49" s="35" t="s">
        <v>72</v>
      </c>
      <c r="D49" s="273" t="s">
        <v>617</v>
      </c>
      <c r="E49" s="21"/>
    </row>
    <row r="50" spans="1:5" ht="15" customHeight="1">
      <c r="A50" s="217" t="s">
        <v>557</v>
      </c>
      <c r="B50" s="273" t="s">
        <v>617</v>
      </c>
      <c r="C50" s="35" t="s">
        <v>492</v>
      </c>
      <c r="D50" s="273" t="s">
        <v>617</v>
      </c>
      <c r="E50" s="21"/>
    </row>
    <row r="51" spans="1:5" ht="15" customHeight="1">
      <c r="A51" s="217" t="s">
        <v>558</v>
      </c>
      <c r="B51" s="273" t="s">
        <v>617</v>
      </c>
      <c r="C51" s="35" t="s">
        <v>627</v>
      </c>
      <c r="D51" s="273" t="s">
        <v>617</v>
      </c>
      <c r="E51" s="21"/>
    </row>
    <row r="52" spans="1:5" ht="15" customHeight="1">
      <c r="A52" s="286" t="s">
        <v>338</v>
      </c>
      <c r="B52" s="287"/>
      <c r="C52" s="287"/>
      <c r="D52" s="200" t="s">
        <v>676</v>
      </c>
      <c r="E52" s="21"/>
    </row>
    <row r="53" spans="1:5" ht="15" customHeight="1">
      <c r="A53" s="283" t="s">
        <v>677</v>
      </c>
      <c r="B53" s="284"/>
      <c r="C53" s="284"/>
      <c r="D53" s="285"/>
      <c r="E53" s="23"/>
    </row>
    <row r="54" spans="1:5" ht="15" customHeight="1">
      <c r="A54" s="280" t="s">
        <v>678</v>
      </c>
      <c r="B54" s="281"/>
      <c r="C54" s="281"/>
      <c r="D54" s="282"/>
      <c r="E54" s="23"/>
    </row>
    <row r="55" spans="1:5" ht="15" customHeight="1">
      <c r="A55" s="291" t="s">
        <v>525</v>
      </c>
      <c r="B55" s="292"/>
      <c r="C55" s="292"/>
      <c r="D55" s="293"/>
      <c r="E55" s="23"/>
    </row>
    <row r="56" spans="1:9" s="6" customFormat="1" ht="15" customHeight="1">
      <c r="A56" s="88" t="s">
        <v>559</v>
      </c>
      <c r="B56" s="40">
        <v>10</v>
      </c>
      <c r="C56" s="26" t="s">
        <v>916</v>
      </c>
      <c r="D56" s="1"/>
      <c r="E56" s="23"/>
      <c r="F56" s="13"/>
      <c r="G56" s="13"/>
      <c r="H56" s="13"/>
      <c r="I56" s="13"/>
    </row>
    <row r="57" spans="1:9" s="8" customFormat="1" ht="15" customHeight="1">
      <c r="A57" s="218" t="s">
        <v>560</v>
      </c>
      <c r="B57" s="40">
        <v>10</v>
      </c>
      <c r="C57" s="26" t="s">
        <v>495</v>
      </c>
      <c r="D57" s="7"/>
      <c r="E57" s="21"/>
      <c r="F57" s="14"/>
      <c r="G57" s="14"/>
      <c r="H57" s="14"/>
      <c r="I57" s="14"/>
    </row>
    <row r="58" spans="1:9" s="8" customFormat="1" ht="15" customHeight="1">
      <c r="A58" s="134" t="s">
        <v>628</v>
      </c>
      <c r="B58" s="122">
        <v>20</v>
      </c>
      <c r="C58" s="123" t="s">
        <v>73</v>
      </c>
      <c r="D58" s="7"/>
      <c r="E58" s="21"/>
      <c r="F58" s="14"/>
      <c r="G58" s="14"/>
      <c r="H58" s="14"/>
      <c r="I58" s="14"/>
    </row>
    <row r="59" spans="1:43" s="13" customFormat="1" ht="15" customHeight="1">
      <c r="A59" s="88" t="s">
        <v>629</v>
      </c>
      <c r="B59" s="133">
        <v>30</v>
      </c>
      <c r="C59" s="51" t="s">
        <v>783</v>
      </c>
      <c r="D59" s="12"/>
      <c r="E59" s="12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5" ht="15" customHeight="1">
      <c r="A60" s="89" t="s">
        <v>561</v>
      </c>
      <c r="B60" s="135" t="s">
        <v>864</v>
      </c>
      <c r="C60" s="109" t="s">
        <v>589</v>
      </c>
      <c r="D60" s="2"/>
      <c r="E60" s="23"/>
    </row>
    <row r="61" spans="1:5" s="126" customFormat="1" ht="25.5">
      <c r="A61" s="124" t="s">
        <v>562</v>
      </c>
      <c r="B61" s="201">
        <v>5</v>
      </c>
      <c r="C61" s="125" t="s">
        <v>496</v>
      </c>
      <c r="D61" s="138"/>
      <c r="E61" s="255"/>
    </row>
    <row r="62" spans="1:9" s="101" customFormat="1" ht="12.75">
      <c r="A62" s="218"/>
      <c r="B62" s="59"/>
      <c r="C62" s="98" t="s">
        <v>681</v>
      </c>
      <c r="D62" s="140">
        <f>SUM(D56:D61)</f>
        <v>0</v>
      </c>
      <c r="E62" s="99"/>
      <c r="F62" s="100"/>
      <c r="G62" s="100"/>
      <c r="H62" s="100"/>
      <c r="I62" s="100"/>
    </row>
    <row r="63" spans="1:9" s="8" customFormat="1" ht="15" customHeight="1">
      <c r="A63" s="280" t="s">
        <v>679</v>
      </c>
      <c r="B63" s="281"/>
      <c r="C63" s="281"/>
      <c r="D63" s="282"/>
      <c r="E63" s="23"/>
      <c r="F63" s="14"/>
      <c r="G63" s="14"/>
      <c r="H63" s="14"/>
      <c r="I63" s="14"/>
    </row>
    <row r="64" spans="1:9" s="8" customFormat="1" ht="15" customHeight="1">
      <c r="A64" s="218" t="s">
        <v>563</v>
      </c>
      <c r="B64" s="60">
        <v>3</v>
      </c>
      <c r="C64" s="35" t="s">
        <v>590</v>
      </c>
      <c r="D64" s="1"/>
      <c r="E64" s="68"/>
      <c r="F64" s="14"/>
      <c r="G64" s="14"/>
      <c r="H64" s="14"/>
      <c r="I64" s="14"/>
    </row>
    <row r="65" spans="1:5" ht="15" customHeight="1">
      <c r="A65" s="218" t="s">
        <v>630</v>
      </c>
      <c r="B65" s="40">
        <v>3</v>
      </c>
      <c r="C65" s="27" t="s">
        <v>680</v>
      </c>
      <c r="D65" s="5"/>
      <c r="E65" s="23"/>
    </row>
    <row r="66" spans="1:5" ht="15" customHeight="1">
      <c r="A66" s="218" t="s">
        <v>564</v>
      </c>
      <c r="B66" s="40">
        <v>4</v>
      </c>
      <c r="C66" s="35" t="s">
        <v>838</v>
      </c>
      <c r="D66" s="1"/>
      <c r="E66" s="21"/>
    </row>
    <row r="67" spans="1:5" ht="25.5">
      <c r="A67" s="218" t="s">
        <v>565</v>
      </c>
      <c r="B67" s="45">
        <v>4</v>
      </c>
      <c r="C67" s="35" t="s">
        <v>93</v>
      </c>
      <c r="D67" s="1"/>
      <c r="E67" s="21"/>
    </row>
    <row r="68" spans="1:5" ht="15" customHeight="1">
      <c r="A68" s="218" t="s">
        <v>566</v>
      </c>
      <c r="B68" s="45">
        <v>2</v>
      </c>
      <c r="C68" s="81" t="s">
        <v>632</v>
      </c>
      <c r="D68" s="1"/>
      <c r="E68" s="21"/>
    </row>
    <row r="69" spans="1:5" ht="15" customHeight="1">
      <c r="A69" s="218" t="s">
        <v>567</v>
      </c>
      <c r="B69" s="52" t="s">
        <v>833</v>
      </c>
      <c r="C69" s="35" t="s">
        <v>497</v>
      </c>
      <c r="D69" s="1"/>
      <c r="E69" s="22"/>
    </row>
    <row r="70" spans="1:5" s="53" customFormat="1" ht="12.75">
      <c r="A70" s="218"/>
      <c r="B70" s="61"/>
      <c r="C70" s="98" t="s">
        <v>681</v>
      </c>
      <c r="D70" s="140">
        <f>SUM(D64:D69)</f>
        <v>0</v>
      </c>
      <c r="E70" s="43"/>
    </row>
    <row r="71" spans="1:5" ht="15" customHeight="1">
      <c r="A71" s="294" t="s">
        <v>682</v>
      </c>
      <c r="B71" s="295"/>
      <c r="C71" s="295"/>
      <c r="D71" s="296"/>
      <c r="E71" s="23"/>
    </row>
    <row r="72" spans="1:5" s="128" customFormat="1" ht="26.25" customHeight="1">
      <c r="A72" s="90" t="s">
        <v>568</v>
      </c>
      <c r="B72" s="45">
        <v>2</v>
      </c>
      <c r="C72" s="35" t="s">
        <v>634</v>
      </c>
      <c r="D72" s="127"/>
      <c r="E72" s="21"/>
    </row>
    <row r="73" spans="1:5" ht="15" customHeight="1">
      <c r="A73" s="89" t="s">
        <v>569</v>
      </c>
      <c r="B73" s="40">
        <v>3</v>
      </c>
      <c r="C73" s="55" t="s">
        <v>528</v>
      </c>
      <c r="D73" s="1"/>
      <c r="E73" s="23"/>
    </row>
    <row r="74" spans="1:5" ht="15" customHeight="1">
      <c r="A74" s="89" t="s">
        <v>570</v>
      </c>
      <c r="B74" s="40">
        <v>3</v>
      </c>
      <c r="C74" s="55" t="s">
        <v>917</v>
      </c>
      <c r="D74" s="1"/>
      <c r="E74" s="23"/>
    </row>
    <row r="75" spans="1:5" ht="15" customHeight="1">
      <c r="A75" s="89" t="s">
        <v>571</v>
      </c>
      <c r="B75" s="40">
        <v>3</v>
      </c>
      <c r="C75" s="55" t="s">
        <v>805</v>
      </c>
      <c r="D75" s="1"/>
      <c r="E75" s="23"/>
    </row>
    <row r="76" spans="1:5" ht="27" customHeight="1">
      <c r="A76" s="90" t="s">
        <v>633</v>
      </c>
      <c r="B76" s="45">
        <v>4</v>
      </c>
      <c r="C76" s="35" t="s">
        <v>585</v>
      </c>
      <c r="D76" s="12"/>
      <c r="E76" s="21"/>
    </row>
    <row r="77" spans="1:5" ht="15" customHeight="1">
      <c r="A77" s="90" t="s">
        <v>572</v>
      </c>
      <c r="B77" s="45">
        <v>2</v>
      </c>
      <c r="C77" s="55" t="s">
        <v>720</v>
      </c>
      <c r="D77" s="1"/>
      <c r="E77" s="21"/>
    </row>
    <row r="78" spans="1:5" ht="15" customHeight="1">
      <c r="A78" s="90" t="s">
        <v>573</v>
      </c>
      <c r="B78" s="45">
        <v>2</v>
      </c>
      <c r="C78" s="35" t="s">
        <v>806</v>
      </c>
      <c r="D78" s="1"/>
      <c r="E78" s="21"/>
    </row>
    <row r="79" spans="1:5" ht="15" customHeight="1">
      <c r="A79" s="90" t="s">
        <v>574</v>
      </c>
      <c r="B79" s="45">
        <v>3</v>
      </c>
      <c r="C79" s="55" t="s">
        <v>74</v>
      </c>
      <c r="D79" s="1"/>
      <c r="E79" s="23"/>
    </row>
    <row r="80" spans="1:5" ht="15" customHeight="1">
      <c r="A80" s="90" t="s">
        <v>575</v>
      </c>
      <c r="B80" s="45">
        <v>3</v>
      </c>
      <c r="C80" s="55" t="s">
        <v>842</v>
      </c>
      <c r="D80" s="1"/>
      <c r="E80" s="21"/>
    </row>
    <row r="81" spans="1:5" ht="15" customHeight="1">
      <c r="A81" s="90" t="s">
        <v>452</v>
      </c>
      <c r="B81" s="97" t="s">
        <v>188</v>
      </c>
      <c r="C81" s="55" t="s">
        <v>498</v>
      </c>
      <c r="D81" s="1"/>
      <c r="E81" s="21"/>
    </row>
    <row r="82" spans="1:5" s="53" customFormat="1" ht="12.75">
      <c r="A82" s="139"/>
      <c r="B82" s="59"/>
      <c r="C82" s="98" t="s">
        <v>681</v>
      </c>
      <c r="D82" s="140">
        <f>SUM(D72:D81)</f>
        <v>0</v>
      </c>
      <c r="E82" s="99"/>
    </row>
    <row r="83" spans="1:5" ht="15" customHeight="1">
      <c r="A83" s="294" t="s">
        <v>635</v>
      </c>
      <c r="B83" s="295"/>
      <c r="C83" s="295"/>
      <c r="D83" s="296"/>
      <c r="E83" s="21"/>
    </row>
    <row r="84" spans="1:5" ht="15" customHeight="1">
      <c r="A84" s="90" t="s">
        <v>453</v>
      </c>
      <c r="B84" s="45" t="s">
        <v>189</v>
      </c>
      <c r="C84" s="27" t="s">
        <v>591</v>
      </c>
      <c r="D84" s="1"/>
      <c r="E84" s="68"/>
    </row>
    <row r="85" spans="1:5" ht="15" customHeight="1">
      <c r="A85" s="90" t="s">
        <v>454</v>
      </c>
      <c r="B85" s="45">
        <v>3</v>
      </c>
      <c r="C85" s="28" t="s">
        <v>807</v>
      </c>
      <c r="D85" s="1"/>
      <c r="E85" s="68"/>
    </row>
    <row r="86" spans="1:5" ht="15" customHeight="1">
      <c r="A86" s="90" t="s">
        <v>725</v>
      </c>
      <c r="B86" s="52" t="s">
        <v>190</v>
      </c>
      <c r="C86" s="27" t="s">
        <v>808</v>
      </c>
      <c r="D86" s="1"/>
      <c r="E86" s="23"/>
    </row>
    <row r="87" spans="1:5" ht="15" customHeight="1">
      <c r="A87" s="219" t="s">
        <v>726</v>
      </c>
      <c r="B87" s="62">
        <v>1</v>
      </c>
      <c r="C87" s="28" t="s">
        <v>592</v>
      </c>
      <c r="D87" s="1"/>
      <c r="E87" s="23"/>
    </row>
    <row r="88" spans="1:5" ht="15" customHeight="1">
      <c r="A88" s="89" t="s">
        <v>727</v>
      </c>
      <c r="B88" s="40">
        <v>3</v>
      </c>
      <c r="C88" s="27" t="s">
        <v>499</v>
      </c>
      <c r="D88" s="1"/>
      <c r="E88" s="23"/>
    </row>
    <row r="89" spans="1:5" s="53" customFormat="1" ht="12.75">
      <c r="A89" s="139"/>
      <c r="B89" s="61"/>
      <c r="C89" s="98" t="s">
        <v>681</v>
      </c>
      <c r="D89" s="140">
        <f>SUM(D84:D88)</f>
        <v>0</v>
      </c>
      <c r="E89" s="43"/>
    </row>
    <row r="90" spans="1:5" ht="15" customHeight="1">
      <c r="A90" s="294" t="s">
        <v>201</v>
      </c>
      <c r="B90" s="295"/>
      <c r="C90" s="295"/>
      <c r="D90" s="296"/>
      <c r="E90" s="21"/>
    </row>
    <row r="91" spans="1:5" ht="15" customHeight="1">
      <c r="A91" s="90" t="s">
        <v>455</v>
      </c>
      <c r="B91" s="49">
        <v>7</v>
      </c>
      <c r="C91" s="37" t="s">
        <v>494</v>
      </c>
      <c r="D91" s="36"/>
      <c r="E91" s="23"/>
    </row>
    <row r="92" spans="1:5" ht="15" customHeight="1">
      <c r="A92" s="90" t="s">
        <v>456</v>
      </c>
      <c r="B92" s="49">
        <v>7</v>
      </c>
      <c r="C92" s="37" t="s">
        <v>593</v>
      </c>
      <c r="D92" s="36"/>
      <c r="E92" s="44"/>
    </row>
    <row r="93" spans="1:5" ht="15" customHeight="1">
      <c r="A93" s="90" t="s">
        <v>457</v>
      </c>
      <c r="B93" s="49">
        <v>7</v>
      </c>
      <c r="C93" s="37" t="s">
        <v>631</v>
      </c>
      <c r="D93" s="36"/>
      <c r="E93" s="23"/>
    </row>
    <row r="94" spans="1:5" s="53" customFormat="1" ht="12.75">
      <c r="A94" s="139"/>
      <c r="B94" s="61"/>
      <c r="C94" s="98" t="s">
        <v>681</v>
      </c>
      <c r="D94" s="140">
        <f>SUM(D91:D93)</f>
        <v>0</v>
      </c>
      <c r="E94" s="43"/>
    </row>
    <row r="95" spans="1:5" ht="15" customHeight="1">
      <c r="A95" s="288" t="s">
        <v>721</v>
      </c>
      <c r="B95" s="289"/>
      <c r="C95" s="289"/>
      <c r="D95" s="290"/>
      <c r="E95" s="23"/>
    </row>
    <row r="96" spans="1:5" ht="15" customHeight="1">
      <c r="A96" s="89" t="s">
        <v>458</v>
      </c>
      <c r="B96" s="40">
        <v>1</v>
      </c>
      <c r="C96" s="202" t="s">
        <v>722</v>
      </c>
      <c r="D96" s="1"/>
      <c r="E96" s="68"/>
    </row>
    <row r="97" spans="1:5" ht="15" customHeight="1">
      <c r="A97" s="90" t="s">
        <v>459</v>
      </c>
      <c r="B97" s="45">
        <v>1</v>
      </c>
      <c r="C97" s="27" t="s">
        <v>529</v>
      </c>
      <c r="D97" s="1"/>
      <c r="E97" s="23"/>
    </row>
    <row r="98" spans="1:5" ht="15" customHeight="1">
      <c r="A98" s="90" t="s">
        <v>460</v>
      </c>
      <c r="B98" s="45">
        <v>1</v>
      </c>
      <c r="C98" s="27" t="s">
        <v>530</v>
      </c>
      <c r="D98" s="1"/>
      <c r="E98" s="23"/>
    </row>
    <row r="99" spans="1:5" ht="15" customHeight="1">
      <c r="A99" s="90" t="s">
        <v>461</v>
      </c>
      <c r="B99" s="45">
        <v>2</v>
      </c>
      <c r="C99" s="35" t="s">
        <v>843</v>
      </c>
      <c r="D99" s="1"/>
      <c r="E99" s="21"/>
    </row>
    <row r="100" spans="1:5" ht="15" customHeight="1">
      <c r="A100" s="90" t="s">
        <v>462</v>
      </c>
      <c r="B100" s="45">
        <v>2</v>
      </c>
      <c r="C100" s="27" t="s">
        <v>532</v>
      </c>
      <c r="D100" s="1"/>
      <c r="E100" s="23"/>
    </row>
    <row r="101" spans="1:5" ht="15" customHeight="1">
      <c r="A101" s="90" t="s">
        <v>463</v>
      </c>
      <c r="B101" s="45">
        <v>2</v>
      </c>
      <c r="C101" s="27" t="s">
        <v>533</v>
      </c>
      <c r="D101" s="1"/>
      <c r="E101" s="23"/>
    </row>
    <row r="102" spans="1:5" ht="15" customHeight="1">
      <c r="A102" s="90" t="s">
        <v>464</v>
      </c>
      <c r="B102" s="45">
        <v>4</v>
      </c>
      <c r="C102" s="27" t="s">
        <v>531</v>
      </c>
      <c r="D102" s="1"/>
      <c r="E102" s="68"/>
    </row>
    <row r="103" spans="1:5" ht="15" customHeight="1">
      <c r="A103" s="90" t="s">
        <v>728</v>
      </c>
      <c r="B103" s="45">
        <v>3</v>
      </c>
      <c r="C103" s="35" t="s">
        <v>790</v>
      </c>
      <c r="D103" s="1"/>
      <c r="E103" s="21"/>
    </row>
    <row r="104" spans="1:5" ht="15" customHeight="1">
      <c r="A104" s="90" t="s">
        <v>465</v>
      </c>
      <c r="B104" s="45">
        <v>5</v>
      </c>
      <c r="C104" s="35" t="s">
        <v>791</v>
      </c>
      <c r="D104" s="1"/>
      <c r="E104" s="21"/>
    </row>
    <row r="105" spans="1:43" s="13" customFormat="1" ht="15" customHeight="1">
      <c r="A105" s="91" t="s">
        <v>466</v>
      </c>
      <c r="B105" s="87" t="s">
        <v>834</v>
      </c>
      <c r="C105" s="56" t="s">
        <v>75</v>
      </c>
      <c r="D105" s="56"/>
      <c r="E105" s="12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:5" s="53" customFormat="1" ht="12.75">
      <c r="A106" s="139"/>
      <c r="B106" s="61"/>
      <c r="C106" s="98" t="s">
        <v>681</v>
      </c>
      <c r="D106" s="140">
        <f>SUM(D96:D105)</f>
        <v>0</v>
      </c>
      <c r="E106" s="43"/>
    </row>
    <row r="107" spans="1:5" ht="15" customHeight="1">
      <c r="A107" s="280" t="s">
        <v>912</v>
      </c>
      <c r="B107" s="281"/>
      <c r="C107" s="281"/>
      <c r="D107" s="282"/>
      <c r="E107" s="23"/>
    </row>
    <row r="108" spans="1:5" ht="15" customHeight="1">
      <c r="A108" s="280" t="s">
        <v>580</v>
      </c>
      <c r="B108" s="281"/>
      <c r="C108" s="281"/>
      <c r="D108" s="282"/>
      <c r="E108" s="21"/>
    </row>
    <row r="109" spans="1:5" ht="15" customHeight="1">
      <c r="A109" s="90" t="s">
        <v>467</v>
      </c>
      <c r="B109" s="45">
        <v>2</v>
      </c>
      <c r="C109" s="27" t="s">
        <v>76</v>
      </c>
      <c r="D109" s="1"/>
      <c r="E109" s="23"/>
    </row>
    <row r="110" spans="1:5" ht="15" customHeight="1">
      <c r="A110" s="92" t="s">
        <v>468</v>
      </c>
      <c r="B110" s="45">
        <v>1</v>
      </c>
      <c r="C110" s="3" t="s">
        <v>906</v>
      </c>
      <c r="D110" s="11"/>
      <c r="E110" s="21"/>
    </row>
    <row r="111" spans="1:5" ht="15" customHeight="1">
      <c r="A111" s="90" t="s">
        <v>729</v>
      </c>
      <c r="B111" s="45">
        <v>5</v>
      </c>
      <c r="C111" s="35" t="s">
        <v>792</v>
      </c>
      <c r="D111" s="1"/>
      <c r="E111" s="21"/>
    </row>
    <row r="112" spans="1:5" ht="15" customHeight="1">
      <c r="A112" s="90" t="s">
        <v>730</v>
      </c>
      <c r="B112" s="59">
        <v>10</v>
      </c>
      <c r="C112" s="18" t="s">
        <v>907</v>
      </c>
      <c r="D112" s="1"/>
      <c r="E112" s="23"/>
    </row>
    <row r="113" spans="1:5" ht="26.25" customHeight="1">
      <c r="A113" s="90" t="s">
        <v>731</v>
      </c>
      <c r="B113" s="45">
        <v>5</v>
      </c>
      <c r="C113" s="35" t="s">
        <v>77</v>
      </c>
      <c r="D113" s="1"/>
      <c r="E113" s="21"/>
    </row>
    <row r="114" spans="1:5" ht="15" customHeight="1">
      <c r="A114" s="90" t="s">
        <v>469</v>
      </c>
      <c r="B114" s="45">
        <v>5</v>
      </c>
      <c r="C114" s="35" t="s">
        <v>793</v>
      </c>
      <c r="D114" s="1"/>
      <c r="E114" s="21"/>
    </row>
    <row r="115" spans="1:5" ht="15" customHeight="1">
      <c r="A115" s="90" t="s">
        <v>470</v>
      </c>
      <c r="B115" s="40">
        <v>2</v>
      </c>
      <c r="C115" s="35" t="s">
        <v>640</v>
      </c>
      <c r="D115" s="1"/>
      <c r="E115" s="21"/>
    </row>
    <row r="116" spans="1:5" ht="26.25" customHeight="1">
      <c r="A116" s="90" t="s">
        <v>471</v>
      </c>
      <c r="B116" s="45">
        <v>10</v>
      </c>
      <c r="C116" s="35" t="s">
        <v>651</v>
      </c>
      <c r="D116" s="1"/>
      <c r="E116" s="68"/>
    </row>
    <row r="117" spans="1:5" ht="15" customHeight="1">
      <c r="A117" s="90" t="s">
        <v>472</v>
      </c>
      <c r="B117" s="97" t="s">
        <v>614</v>
      </c>
      <c r="C117" s="35" t="s">
        <v>594</v>
      </c>
      <c r="D117" s="1"/>
      <c r="E117" s="21"/>
    </row>
    <row r="118" spans="1:5" ht="27" customHeight="1">
      <c r="A118" s="90" t="s">
        <v>734</v>
      </c>
      <c r="B118" s="129" t="s">
        <v>732</v>
      </c>
      <c r="C118" s="35" t="s">
        <v>733</v>
      </c>
      <c r="D118" s="1"/>
      <c r="E118" s="21"/>
    </row>
    <row r="119" spans="1:5" s="53" customFormat="1" ht="12.75">
      <c r="A119" s="139"/>
      <c r="B119" s="59"/>
      <c r="C119" s="98" t="s">
        <v>681</v>
      </c>
      <c r="D119" s="140">
        <f>SUM(D109:D118)</f>
        <v>0</v>
      </c>
      <c r="E119" s="43"/>
    </row>
    <row r="120" spans="1:5" ht="15" customHeight="1">
      <c r="A120" s="280" t="s">
        <v>581</v>
      </c>
      <c r="B120" s="281"/>
      <c r="C120" s="281"/>
      <c r="D120" s="282"/>
      <c r="E120" s="21"/>
    </row>
    <row r="121" spans="1:5" ht="15" customHeight="1">
      <c r="A121" s="90" t="s">
        <v>473</v>
      </c>
      <c r="B121" s="45">
        <v>3</v>
      </c>
      <c r="C121" s="27" t="s">
        <v>595</v>
      </c>
      <c r="D121" s="1"/>
      <c r="E121" s="23"/>
    </row>
    <row r="122" spans="1:5" ht="15" customHeight="1">
      <c r="A122" s="90" t="s">
        <v>474</v>
      </c>
      <c r="B122" s="40">
        <v>3</v>
      </c>
      <c r="C122" s="35" t="s">
        <v>501</v>
      </c>
      <c r="D122" s="1"/>
      <c r="E122" s="69"/>
    </row>
    <row r="123" spans="1:5" ht="15" customHeight="1">
      <c r="A123" s="90" t="s">
        <v>475</v>
      </c>
      <c r="B123" s="40">
        <v>3</v>
      </c>
      <c r="C123" s="27" t="s">
        <v>596</v>
      </c>
      <c r="D123" s="1"/>
      <c r="E123" s="23"/>
    </row>
    <row r="124" spans="1:5" ht="15" customHeight="1">
      <c r="A124" s="90" t="s">
        <v>735</v>
      </c>
      <c r="B124" s="40">
        <v>5</v>
      </c>
      <c r="C124" s="27" t="s">
        <v>597</v>
      </c>
      <c r="D124" s="1"/>
      <c r="E124" s="23"/>
    </row>
    <row r="125" spans="1:5" ht="15" customHeight="1">
      <c r="A125" s="90" t="s">
        <v>736</v>
      </c>
      <c r="B125" s="40">
        <v>5</v>
      </c>
      <c r="C125" s="29" t="s">
        <v>78</v>
      </c>
      <c r="D125" s="1"/>
      <c r="E125" s="23"/>
    </row>
    <row r="126" spans="1:5" ht="15" customHeight="1">
      <c r="A126" s="90" t="s">
        <v>737</v>
      </c>
      <c r="B126" s="40">
        <v>20</v>
      </c>
      <c r="C126" s="29" t="s">
        <v>79</v>
      </c>
      <c r="D126" s="1"/>
      <c r="E126" s="23"/>
    </row>
    <row r="127" spans="1:5" ht="15" customHeight="1">
      <c r="A127" s="90" t="s">
        <v>476</v>
      </c>
      <c r="B127" s="40">
        <v>3</v>
      </c>
      <c r="C127" s="29" t="s">
        <v>913</v>
      </c>
      <c r="D127" s="1"/>
      <c r="E127" s="23"/>
    </row>
    <row r="128" spans="1:5" ht="15" customHeight="1">
      <c r="A128" s="90" t="s">
        <v>477</v>
      </c>
      <c r="B128" s="40">
        <v>8</v>
      </c>
      <c r="C128" s="35" t="s">
        <v>500</v>
      </c>
      <c r="D128" s="1"/>
      <c r="E128" s="21"/>
    </row>
    <row r="129" spans="1:5" ht="15" customHeight="1">
      <c r="A129" s="90" t="s">
        <v>738</v>
      </c>
      <c r="B129" s="40">
        <v>2</v>
      </c>
      <c r="C129" s="35" t="s">
        <v>740</v>
      </c>
      <c r="D129" s="1"/>
      <c r="E129" s="69"/>
    </row>
    <row r="130" spans="1:5" ht="15" customHeight="1">
      <c r="A130" s="90" t="s">
        <v>739</v>
      </c>
      <c r="B130" s="40">
        <v>4</v>
      </c>
      <c r="C130" s="27" t="s">
        <v>80</v>
      </c>
      <c r="D130" s="1"/>
      <c r="E130" s="21"/>
    </row>
    <row r="131" spans="1:5" s="53" customFormat="1" ht="12.75">
      <c r="A131" s="139"/>
      <c r="B131" s="59"/>
      <c r="C131" s="98" t="s">
        <v>681</v>
      </c>
      <c r="D131" s="140">
        <f>SUM(D121:D130)</f>
        <v>0</v>
      </c>
      <c r="E131" s="43"/>
    </row>
    <row r="132" spans="1:5" ht="15" customHeight="1">
      <c r="A132" s="280" t="s">
        <v>721</v>
      </c>
      <c r="B132" s="281"/>
      <c r="C132" s="281"/>
      <c r="D132" s="282"/>
      <c r="E132" s="21"/>
    </row>
    <row r="133" spans="1:5" ht="15" customHeight="1">
      <c r="A133" s="90" t="s">
        <v>741</v>
      </c>
      <c r="B133" s="45">
        <v>3</v>
      </c>
      <c r="C133" s="55" t="s">
        <v>815</v>
      </c>
      <c r="D133" s="1"/>
      <c r="E133" s="21"/>
    </row>
    <row r="134" spans="1:5" ht="15" customHeight="1">
      <c r="A134" s="90" t="s">
        <v>478</v>
      </c>
      <c r="B134" s="45">
        <v>1</v>
      </c>
      <c r="C134" s="27" t="s">
        <v>914</v>
      </c>
      <c r="D134" s="1"/>
      <c r="E134" s="23"/>
    </row>
    <row r="135" spans="1:5" s="53" customFormat="1" ht="12.75">
      <c r="A135" s="139"/>
      <c r="B135" s="61"/>
      <c r="C135" s="98" t="s">
        <v>681</v>
      </c>
      <c r="D135" s="140">
        <f>SUM(D133:D134)</f>
        <v>0</v>
      </c>
      <c r="E135" s="43"/>
    </row>
    <row r="136" spans="1:5" ht="15" customHeight="1">
      <c r="A136" s="280" t="s">
        <v>534</v>
      </c>
      <c r="B136" s="281"/>
      <c r="C136" s="281"/>
      <c r="D136" s="282"/>
      <c r="E136" s="23"/>
    </row>
    <row r="137" spans="1:5" ht="15" customHeight="1">
      <c r="A137" s="219" t="s">
        <v>742</v>
      </c>
      <c r="B137" s="40">
        <v>10</v>
      </c>
      <c r="C137" s="203" t="s">
        <v>81</v>
      </c>
      <c r="D137" s="1"/>
      <c r="E137" s="70"/>
    </row>
    <row r="138" spans="1:5" ht="26.25" customHeight="1">
      <c r="A138" s="219" t="s">
        <v>743</v>
      </c>
      <c r="B138" s="82">
        <v>5</v>
      </c>
      <c r="C138" s="50" t="s">
        <v>587</v>
      </c>
      <c r="D138" s="1"/>
      <c r="E138" s="70"/>
    </row>
    <row r="139" spans="1:5" ht="15" customHeight="1">
      <c r="A139" s="90" t="s">
        <v>744</v>
      </c>
      <c r="B139" s="49">
        <v>5</v>
      </c>
      <c r="C139" s="27" t="s">
        <v>349</v>
      </c>
      <c r="D139" s="1"/>
      <c r="E139" s="23"/>
    </row>
    <row r="140" spans="1:5" ht="15" customHeight="1">
      <c r="A140" s="219" t="s">
        <v>745</v>
      </c>
      <c r="B140" s="45">
        <v>2</v>
      </c>
      <c r="C140" s="106" t="s">
        <v>588</v>
      </c>
      <c r="D140" s="1"/>
      <c r="E140" s="71"/>
    </row>
    <row r="141" spans="1:5" ht="15" customHeight="1">
      <c r="A141" s="219" t="s">
        <v>479</v>
      </c>
      <c r="B141" s="45" t="s">
        <v>263</v>
      </c>
      <c r="C141" s="106" t="s">
        <v>598</v>
      </c>
      <c r="D141" s="1"/>
      <c r="E141" s="23"/>
    </row>
    <row r="142" spans="1:5" s="53" customFormat="1" ht="12.75">
      <c r="A142" s="139"/>
      <c r="B142" s="61"/>
      <c r="C142" s="98" t="s">
        <v>681</v>
      </c>
      <c r="D142" s="140">
        <f>SUM(D137:D141)</f>
        <v>0</v>
      </c>
      <c r="E142" s="43"/>
    </row>
    <row r="143" spans="1:5" ht="15" customHeight="1">
      <c r="A143" s="280" t="s">
        <v>915</v>
      </c>
      <c r="B143" s="281"/>
      <c r="C143" s="281"/>
      <c r="D143" s="282"/>
      <c r="E143" s="23"/>
    </row>
    <row r="144" spans="1:5" ht="15" customHeight="1">
      <c r="A144" s="92" t="s">
        <v>480</v>
      </c>
      <c r="B144" s="45">
        <v>25</v>
      </c>
      <c r="C144" s="27" t="s">
        <v>518</v>
      </c>
      <c r="D144" s="1"/>
      <c r="E144" s="23"/>
    </row>
    <row r="145" spans="1:5" ht="15" customHeight="1">
      <c r="A145" s="92" t="s">
        <v>481</v>
      </c>
      <c r="B145" s="45">
        <v>4</v>
      </c>
      <c r="C145" s="21" t="s">
        <v>586</v>
      </c>
      <c r="D145" s="1"/>
      <c r="E145" s="68"/>
    </row>
    <row r="146" spans="1:5" ht="15" customHeight="1">
      <c r="A146" s="92" t="s">
        <v>482</v>
      </c>
      <c r="B146" s="45" t="s">
        <v>599</v>
      </c>
      <c r="C146" s="27" t="s">
        <v>502</v>
      </c>
      <c r="D146" s="1"/>
      <c r="E146" s="23"/>
    </row>
    <row r="147" spans="1:5" ht="15" customHeight="1">
      <c r="A147" s="90" t="s">
        <v>746</v>
      </c>
      <c r="B147" s="136" t="s">
        <v>629</v>
      </c>
      <c r="C147" s="27" t="s">
        <v>908</v>
      </c>
      <c r="D147" s="1"/>
      <c r="E147" s="23"/>
    </row>
    <row r="148" spans="1:5" ht="15" customHeight="1">
      <c r="A148" s="90" t="s">
        <v>747</v>
      </c>
      <c r="B148" s="45">
        <v>2</v>
      </c>
      <c r="C148" s="27" t="s">
        <v>749</v>
      </c>
      <c r="D148" s="1"/>
      <c r="E148" s="23"/>
    </row>
    <row r="149" spans="1:5" ht="15" customHeight="1">
      <c r="A149" s="90" t="s">
        <v>748</v>
      </c>
      <c r="B149" s="45">
        <v>2</v>
      </c>
      <c r="C149" s="27" t="s">
        <v>909</v>
      </c>
      <c r="D149" s="1"/>
      <c r="E149" s="23"/>
    </row>
    <row r="150" spans="1:5" ht="15" customHeight="1">
      <c r="A150" s="90" t="s">
        <v>750</v>
      </c>
      <c r="B150" s="45" t="s">
        <v>897</v>
      </c>
      <c r="C150" s="35" t="s">
        <v>355</v>
      </c>
      <c r="D150" s="11"/>
      <c r="E150" s="68"/>
    </row>
    <row r="151" spans="1:5" ht="15" customHeight="1">
      <c r="A151" s="90" t="s">
        <v>751</v>
      </c>
      <c r="B151" s="49" t="s">
        <v>897</v>
      </c>
      <c r="C151" s="35" t="s">
        <v>354</v>
      </c>
      <c r="D151" s="11"/>
      <c r="E151" s="68"/>
    </row>
    <row r="152" spans="1:5" ht="15" customHeight="1">
      <c r="A152" s="90" t="s">
        <v>483</v>
      </c>
      <c r="B152" s="49" t="s">
        <v>817</v>
      </c>
      <c r="C152" s="35" t="s">
        <v>356</v>
      </c>
      <c r="D152" s="11"/>
      <c r="E152" s="68"/>
    </row>
    <row r="153" spans="1:5" ht="15" customHeight="1">
      <c r="A153" s="89" t="s">
        <v>484</v>
      </c>
      <c r="B153" s="40">
        <v>2</v>
      </c>
      <c r="C153" s="35" t="s">
        <v>688</v>
      </c>
      <c r="D153" s="11"/>
      <c r="E153" s="68"/>
    </row>
    <row r="154" spans="1:5" s="9" customFormat="1" ht="15" customHeight="1">
      <c r="A154" s="88" t="s">
        <v>485</v>
      </c>
      <c r="B154" s="49">
        <v>15</v>
      </c>
      <c r="C154" s="21" t="s">
        <v>818</v>
      </c>
      <c r="D154" s="1"/>
      <c r="E154" s="68"/>
    </row>
    <row r="155" spans="1:5" s="53" customFormat="1" ht="12.75">
      <c r="A155" s="220"/>
      <c r="B155" s="64"/>
      <c r="C155" s="102" t="s">
        <v>681</v>
      </c>
      <c r="D155" s="204">
        <f>SUM(D144:D154)</f>
        <v>0</v>
      </c>
      <c r="E155" s="43"/>
    </row>
    <row r="156" spans="1:5" ht="15" customHeight="1">
      <c r="A156" s="280" t="s">
        <v>357</v>
      </c>
      <c r="B156" s="281"/>
      <c r="C156" s="281"/>
      <c r="D156" s="282"/>
      <c r="E156" s="23"/>
    </row>
    <row r="157" spans="1:5" ht="15" customHeight="1">
      <c r="A157" s="90" t="s">
        <v>486</v>
      </c>
      <c r="B157" s="45">
        <v>2</v>
      </c>
      <c r="C157" s="27" t="s">
        <v>707</v>
      </c>
      <c r="D157" s="1"/>
      <c r="E157" s="23"/>
    </row>
    <row r="158" spans="1:5" ht="15" customHeight="1">
      <c r="A158" s="90" t="s">
        <v>752</v>
      </c>
      <c r="B158" s="45">
        <v>2</v>
      </c>
      <c r="C158" s="27" t="s">
        <v>706</v>
      </c>
      <c r="D158" s="1"/>
      <c r="E158" s="23"/>
    </row>
    <row r="159" spans="1:5" ht="15" customHeight="1">
      <c r="A159" s="90" t="s">
        <v>753</v>
      </c>
      <c r="B159" s="45">
        <v>3</v>
      </c>
      <c r="C159" s="27" t="s">
        <v>905</v>
      </c>
      <c r="D159" s="1"/>
      <c r="E159" s="23"/>
    </row>
    <row r="160" spans="1:5" ht="26.25" customHeight="1">
      <c r="A160" s="90" t="s">
        <v>755</v>
      </c>
      <c r="B160" s="45">
        <v>5</v>
      </c>
      <c r="C160" s="27" t="s">
        <v>503</v>
      </c>
      <c r="D160" s="1"/>
      <c r="E160" s="23"/>
    </row>
    <row r="161" spans="1:5" s="53" customFormat="1" ht="12.75">
      <c r="A161" s="139"/>
      <c r="B161" s="61"/>
      <c r="C161" s="98" t="s">
        <v>681</v>
      </c>
      <c r="D161" s="140">
        <f>SUM(D157:D160)</f>
        <v>0</v>
      </c>
      <c r="E161" s="43"/>
    </row>
    <row r="162" spans="1:5" ht="15" customHeight="1">
      <c r="A162" s="280" t="s">
        <v>64</v>
      </c>
      <c r="B162" s="281"/>
      <c r="C162" s="281"/>
      <c r="D162" s="282"/>
      <c r="E162" s="23"/>
    </row>
    <row r="163" spans="1:5" ht="15" customHeight="1">
      <c r="A163" s="139" t="s">
        <v>754</v>
      </c>
      <c r="B163" s="145" t="s">
        <v>558</v>
      </c>
      <c r="C163" s="35" t="s">
        <v>63</v>
      </c>
      <c r="D163" s="17"/>
      <c r="E163" s="23"/>
    </row>
    <row r="164" spans="1:5" s="53" customFormat="1" ht="12.75">
      <c r="A164" s="139"/>
      <c r="B164" s="61"/>
      <c r="C164" s="98" t="s">
        <v>681</v>
      </c>
      <c r="D164" s="140">
        <f>SUM(D163)</f>
        <v>0</v>
      </c>
      <c r="E164" s="43"/>
    </row>
    <row r="165" spans="1:5" ht="15" customHeight="1">
      <c r="A165" s="221"/>
      <c r="B165" s="96"/>
      <c r="C165" s="31" t="s">
        <v>535</v>
      </c>
      <c r="D165" s="205">
        <f>SUM(D62+D70+D82+D89+D94+D106+D119+D131+D135+D142+D155+D161+D164)</f>
        <v>0</v>
      </c>
      <c r="E165" s="23"/>
    </row>
    <row r="166" spans="1:5" ht="15" customHeight="1">
      <c r="A166" s="326" t="s">
        <v>536</v>
      </c>
      <c r="B166" s="327"/>
      <c r="C166" s="327"/>
      <c r="D166" s="328"/>
      <c r="E166" s="23"/>
    </row>
    <row r="167" spans="1:5" ht="15" customHeight="1">
      <c r="A167" s="89" t="s">
        <v>487</v>
      </c>
      <c r="B167" s="40" t="s">
        <v>82</v>
      </c>
      <c r="C167" s="27" t="s">
        <v>600</v>
      </c>
      <c r="D167" s="1"/>
      <c r="E167" s="23"/>
    </row>
    <row r="168" spans="1:5" s="53" customFormat="1" ht="12.75">
      <c r="A168" s="139"/>
      <c r="B168" s="61"/>
      <c r="C168" s="98" t="s">
        <v>681</v>
      </c>
      <c r="D168" s="140">
        <f>SUM(D167)</f>
        <v>0</v>
      </c>
      <c r="E168" s="43"/>
    </row>
    <row r="169" spans="1:5" ht="15" customHeight="1">
      <c r="A169" s="312" t="s">
        <v>537</v>
      </c>
      <c r="B169" s="313"/>
      <c r="C169" s="313"/>
      <c r="D169" s="314"/>
      <c r="E169" s="23"/>
    </row>
    <row r="170" spans="1:5" ht="15" customHeight="1">
      <c r="A170" s="312" t="s">
        <v>538</v>
      </c>
      <c r="B170" s="313"/>
      <c r="C170" s="313"/>
      <c r="D170" s="314"/>
      <c r="E170" s="23"/>
    </row>
    <row r="171" spans="1:5" ht="15.75" customHeight="1">
      <c r="A171" s="90" t="s">
        <v>488</v>
      </c>
      <c r="B171" s="45" t="s">
        <v>390</v>
      </c>
      <c r="C171" s="35" t="s">
        <v>83</v>
      </c>
      <c r="D171" s="207"/>
      <c r="E171" s="23"/>
    </row>
    <row r="172" spans="1:5" ht="15" customHeight="1">
      <c r="A172" s="90" t="s">
        <v>489</v>
      </c>
      <c r="B172" s="149" t="s">
        <v>541</v>
      </c>
      <c r="C172" s="35" t="s">
        <v>601</v>
      </c>
      <c r="D172" s="207"/>
      <c r="E172" s="23"/>
    </row>
    <row r="173" spans="1:5" s="9" customFormat="1" ht="15" customHeight="1">
      <c r="A173" s="90" t="s">
        <v>756</v>
      </c>
      <c r="B173" s="45">
        <v>50</v>
      </c>
      <c r="C173" s="35" t="s">
        <v>786</v>
      </c>
      <c r="D173" s="1"/>
      <c r="E173" s="68"/>
    </row>
    <row r="174" spans="1:5" ht="15" customHeight="1">
      <c r="A174" s="90" t="s">
        <v>757</v>
      </c>
      <c r="B174" s="47">
        <v>5</v>
      </c>
      <c r="C174" s="35" t="s">
        <v>839</v>
      </c>
      <c r="D174" s="11"/>
      <c r="E174" s="21"/>
    </row>
    <row r="175" spans="1:5" ht="15" customHeight="1">
      <c r="A175" s="90" t="s">
        <v>758</v>
      </c>
      <c r="B175" s="47">
        <v>3</v>
      </c>
      <c r="C175" s="35" t="s">
        <v>508</v>
      </c>
      <c r="D175" s="11"/>
      <c r="E175" s="21"/>
    </row>
    <row r="176" spans="1:5" ht="15" customHeight="1">
      <c r="A176" s="90" t="s">
        <v>759</v>
      </c>
      <c r="B176" s="47">
        <v>6</v>
      </c>
      <c r="C176" s="35" t="s">
        <v>509</v>
      </c>
      <c r="D176" s="11"/>
      <c r="E176" s="21"/>
    </row>
    <row r="177" spans="1:5" s="9" customFormat="1" ht="15" customHeight="1">
      <c r="A177" s="90" t="s">
        <v>358</v>
      </c>
      <c r="B177" s="45">
        <v>8</v>
      </c>
      <c r="C177" s="35" t="s">
        <v>784</v>
      </c>
      <c r="D177" s="1"/>
      <c r="E177" s="68"/>
    </row>
    <row r="178" spans="1:5" s="53" customFormat="1" ht="12.75">
      <c r="A178" s="139"/>
      <c r="B178" s="59"/>
      <c r="C178" s="98" t="s">
        <v>681</v>
      </c>
      <c r="D178" s="140">
        <f>SUM(D171:D177)</f>
        <v>0</v>
      </c>
      <c r="E178" s="43"/>
    </row>
    <row r="179" spans="1:5" ht="15" customHeight="1">
      <c r="A179" s="312" t="s">
        <v>539</v>
      </c>
      <c r="B179" s="313"/>
      <c r="C179" s="313"/>
      <c r="D179" s="314"/>
      <c r="E179" s="23"/>
    </row>
    <row r="180" spans="1:5" ht="15" customHeight="1">
      <c r="A180" s="90" t="s">
        <v>359</v>
      </c>
      <c r="B180" s="45">
        <v>3</v>
      </c>
      <c r="C180" s="27" t="s">
        <v>179</v>
      </c>
      <c r="D180" s="1"/>
      <c r="E180" s="23"/>
    </row>
    <row r="181" spans="1:5" ht="15" customHeight="1">
      <c r="A181" s="90" t="s">
        <v>360</v>
      </c>
      <c r="B181" s="45">
        <v>3</v>
      </c>
      <c r="C181" s="27" t="s">
        <v>540</v>
      </c>
      <c r="D181" s="1"/>
      <c r="E181" s="23"/>
    </row>
    <row r="182" spans="1:5" ht="15" customHeight="1">
      <c r="A182" s="90" t="s">
        <v>361</v>
      </c>
      <c r="B182" s="45">
        <v>3</v>
      </c>
      <c r="C182" s="19" t="s">
        <v>787</v>
      </c>
      <c r="D182" s="1"/>
      <c r="E182" s="23"/>
    </row>
    <row r="183" spans="1:5" ht="15" customHeight="1">
      <c r="A183" s="90" t="s">
        <v>362</v>
      </c>
      <c r="B183" s="45" t="s">
        <v>263</v>
      </c>
      <c r="C183" s="35" t="s">
        <v>84</v>
      </c>
      <c r="D183" s="1"/>
      <c r="E183" s="21"/>
    </row>
    <row r="184" spans="1:5" s="103" customFormat="1" ht="12.75">
      <c r="A184" s="251"/>
      <c r="B184" s="59"/>
      <c r="C184" s="98" t="s">
        <v>681</v>
      </c>
      <c r="D184" s="140">
        <f>SUM(D180:D183)</f>
        <v>0</v>
      </c>
      <c r="E184" s="43"/>
    </row>
    <row r="185" spans="1:5" ht="15" customHeight="1">
      <c r="A185" s="312" t="s">
        <v>542</v>
      </c>
      <c r="B185" s="313"/>
      <c r="C185" s="313"/>
      <c r="D185" s="314"/>
      <c r="E185" s="23"/>
    </row>
    <row r="186" spans="1:5" ht="15" customHeight="1">
      <c r="A186" s="134" t="s">
        <v>760</v>
      </c>
      <c r="B186" s="79">
        <v>1</v>
      </c>
      <c r="C186" s="25" t="s">
        <v>683</v>
      </c>
      <c r="D186" s="5"/>
      <c r="E186" s="21"/>
    </row>
    <row r="187" spans="1:5" ht="15" customHeight="1">
      <c r="A187" s="94" t="s">
        <v>363</v>
      </c>
      <c r="B187" s="45">
        <v>1</v>
      </c>
      <c r="C187" s="27" t="s">
        <v>684</v>
      </c>
      <c r="D187" s="1"/>
      <c r="E187" s="21"/>
    </row>
    <row r="188" spans="1:5" ht="15" customHeight="1">
      <c r="A188" s="222" t="s">
        <v>364</v>
      </c>
      <c r="B188" s="45">
        <v>1</v>
      </c>
      <c r="C188" s="35" t="s">
        <v>504</v>
      </c>
      <c r="D188" s="1"/>
      <c r="E188" s="21"/>
    </row>
    <row r="189" spans="1:5" ht="15" customHeight="1">
      <c r="A189" s="222" t="s">
        <v>365</v>
      </c>
      <c r="B189" s="45">
        <v>3</v>
      </c>
      <c r="C189" s="27" t="s">
        <v>686</v>
      </c>
      <c r="D189" s="1"/>
      <c r="E189" s="68"/>
    </row>
    <row r="190" spans="1:5" ht="15" customHeight="1">
      <c r="A190" s="222" t="s">
        <v>366</v>
      </c>
      <c r="B190" s="45">
        <v>2</v>
      </c>
      <c r="C190" s="27" t="s">
        <v>606</v>
      </c>
      <c r="D190" s="1"/>
      <c r="E190" s="23"/>
    </row>
    <row r="191" spans="1:5" ht="15" customHeight="1">
      <c r="A191" s="222" t="s">
        <v>367</v>
      </c>
      <c r="B191" s="45">
        <v>5</v>
      </c>
      <c r="C191" s="27" t="s">
        <v>85</v>
      </c>
      <c r="D191" s="1"/>
      <c r="E191" s="21"/>
    </row>
    <row r="192" spans="1:5" s="53" customFormat="1" ht="12.75">
      <c r="A192" s="139"/>
      <c r="B192" s="59"/>
      <c r="C192" s="98" t="s">
        <v>681</v>
      </c>
      <c r="D192" s="140">
        <f>SUM(D186:D191)</f>
        <v>0</v>
      </c>
      <c r="E192" s="43"/>
    </row>
    <row r="193" spans="1:5" ht="12.75">
      <c r="A193" s="312" t="s">
        <v>543</v>
      </c>
      <c r="B193" s="313"/>
      <c r="C193" s="313"/>
      <c r="D193" s="314"/>
      <c r="E193" s="23"/>
    </row>
    <row r="194" spans="1:5" ht="15" customHeight="1">
      <c r="A194" s="90" t="s">
        <v>368</v>
      </c>
      <c r="B194" s="45">
        <v>6</v>
      </c>
      <c r="C194" s="35" t="s">
        <v>208</v>
      </c>
      <c r="D194" s="1"/>
      <c r="E194" s="21"/>
    </row>
    <row r="195" spans="1:5" ht="15" customHeight="1">
      <c r="A195" s="90" t="s">
        <v>369</v>
      </c>
      <c r="B195" s="45">
        <v>12</v>
      </c>
      <c r="C195" s="35" t="s">
        <v>209</v>
      </c>
      <c r="D195" s="1"/>
      <c r="E195" s="21"/>
    </row>
    <row r="196" spans="1:5" s="9" customFormat="1" ht="15" customHeight="1">
      <c r="A196" s="89" t="s">
        <v>370</v>
      </c>
      <c r="B196" s="40">
        <v>5</v>
      </c>
      <c r="C196" s="35" t="s">
        <v>893</v>
      </c>
      <c r="D196" s="1"/>
      <c r="E196" s="72"/>
    </row>
    <row r="197" spans="1:5" s="9" customFormat="1" ht="15" customHeight="1">
      <c r="A197" s="90" t="s">
        <v>761</v>
      </c>
      <c r="B197" s="45">
        <v>2</v>
      </c>
      <c r="C197" s="27" t="s">
        <v>675</v>
      </c>
      <c r="D197" s="1"/>
      <c r="E197" s="23"/>
    </row>
    <row r="198" spans="1:5" s="53" customFormat="1" ht="12.75">
      <c r="A198" s="139"/>
      <c r="B198" s="59"/>
      <c r="C198" s="98" t="s">
        <v>681</v>
      </c>
      <c r="D198" s="140">
        <f>SUM(D194:D197)</f>
        <v>0</v>
      </c>
      <c r="E198" s="43"/>
    </row>
    <row r="199" spans="1:5" ht="15" customHeight="1">
      <c r="A199" s="312" t="s">
        <v>544</v>
      </c>
      <c r="B199" s="313"/>
      <c r="C199" s="313"/>
      <c r="D199" s="314"/>
      <c r="E199" s="23"/>
    </row>
    <row r="200" spans="1:5" ht="15" customHeight="1">
      <c r="A200" s="312" t="s">
        <v>545</v>
      </c>
      <c r="B200" s="313"/>
      <c r="C200" s="313"/>
      <c r="D200" s="314"/>
      <c r="E200" s="23"/>
    </row>
    <row r="201" spans="1:5" ht="15" customHeight="1">
      <c r="A201" s="90" t="s">
        <v>371</v>
      </c>
      <c r="B201" s="45">
        <v>1</v>
      </c>
      <c r="C201" s="27" t="s">
        <v>546</v>
      </c>
      <c r="D201" s="1"/>
      <c r="E201" s="23"/>
    </row>
    <row r="202" spans="1:5" ht="15" customHeight="1">
      <c r="A202" s="90" t="s">
        <v>372</v>
      </c>
      <c r="B202" s="40">
        <v>3</v>
      </c>
      <c r="C202" s="27" t="s">
        <v>517</v>
      </c>
      <c r="D202" s="1"/>
      <c r="E202" s="23"/>
    </row>
    <row r="203" spans="1:5" s="9" customFormat="1" ht="15" customHeight="1">
      <c r="A203" s="90" t="s">
        <v>373</v>
      </c>
      <c r="B203" s="40">
        <v>2</v>
      </c>
      <c r="C203" s="35" t="s">
        <v>505</v>
      </c>
      <c r="D203" s="1"/>
      <c r="E203" s="21"/>
    </row>
    <row r="204" spans="1:5" ht="12.75">
      <c r="A204" s="90" t="s">
        <v>374</v>
      </c>
      <c r="B204" s="45">
        <v>10</v>
      </c>
      <c r="C204" s="35" t="s">
        <v>583</v>
      </c>
      <c r="D204" s="1"/>
      <c r="E204" s="21"/>
    </row>
    <row r="205" spans="1:5" s="9" customFormat="1" ht="15" customHeight="1">
      <c r="A205" s="90" t="s">
        <v>375</v>
      </c>
      <c r="B205" s="45">
        <v>5</v>
      </c>
      <c r="C205" s="35" t="s">
        <v>584</v>
      </c>
      <c r="D205" s="1"/>
      <c r="E205" s="21"/>
    </row>
    <row r="206" spans="1:5" ht="15" customHeight="1">
      <c r="A206" s="90" t="s">
        <v>762</v>
      </c>
      <c r="B206" s="45">
        <v>2</v>
      </c>
      <c r="C206" s="35" t="s">
        <v>779</v>
      </c>
      <c r="D206" s="1"/>
      <c r="E206" s="21"/>
    </row>
    <row r="207" spans="1:5" ht="15" customHeight="1">
      <c r="A207" s="90" t="s">
        <v>763</v>
      </c>
      <c r="B207" s="59">
        <v>4</v>
      </c>
      <c r="C207" s="35" t="s">
        <v>210</v>
      </c>
      <c r="D207" s="1"/>
      <c r="E207" s="21"/>
    </row>
    <row r="208" spans="1:5" s="103" customFormat="1" ht="12.75">
      <c r="A208" s="139"/>
      <c r="B208" s="59"/>
      <c r="C208" s="98" t="s">
        <v>681</v>
      </c>
      <c r="D208" s="140">
        <f>SUM(D201:D207)</f>
        <v>0</v>
      </c>
      <c r="E208" s="43"/>
    </row>
    <row r="209" spans="1:5" ht="15" customHeight="1">
      <c r="A209" s="312" t="s">
        <v>547</v>
      </c>
      <c r="B209" s="313"/>
      <c r="C209" s="313"/>
      <c r="D209" s="314"/>
      <c r="E209" s="23"/>
    </row>
    <row r="210" spans="1:5" ht="15" customHeight="1">
      <c r="A210" s="89" t="s">
        <v>376</v>
      </c>
      <c r="B210" s="40">
        <v>1</v>
      </c>
      <c r="C210" s="27" t="s">
        <v>548</v>
      </c>
      <c r="D210" s="1"/>
      <c r="E210" s="23"/>
    </row>
    <row r="211" spans="1:5" ht="15" customHeight="1">
      <c r="A211" s="89" t="s">
        <v>377</v>
      </c>
      <c r="B211" s="40">
        <v>1</v>
      </c>
      <c r="C211" s="27" t="s">
        <v>86</v>
      </c>
      <c r="D211" s="1"/>
      <c r="E211" s="23"/>
    </row>
    <row r="212" spans="1:5" ht="15" customHeight="1">
      <c r="A212" s="89" t="s">
        <v>378</v>
      </c>
      <c r="B212" s="148">
        <v>2</v>
      </c>
      <c r="C212" s="27" t="s">
        <v>319</v>
      </c>
      <c r="D212" s="1"/>
      <c r="E212" s="23"/>
    </row>
    <row r="213" spans="1:5" s="9" customFormat="1" ht="15" customHeight="1">
      <c r="A213" s="89" t="s">
        <v>379</v>
      </c>
      <c r="B213" s="45">
        <v>2</v>
      </c>
      <c r="C213" s="35" t="s">
        <v>320</v>
      </c>
      <c r="D213" s="1"/>
      <c r="E213" s="21"/>
    </row>
    <row r="214" spans="1:5" s="9" customFormat="1" ht="15" customHeight="1">
      <c r="A214" s="89" t="s">
        <v>380</v>
      </c>
      <c r="B214" s="45">
        <v>1</v>
      </c>
      <c r="C214" s="35" t="s">
        <v>910</v>
      </c>
      <c r="D214" s="1"/>
      <c r="E214" s="68"/>
    </row>
    <row r="215" spans="1:5" s="9" customFormat="1" ht="15" customHeight="1">
      <c r="A215" s="89" t="s">
        <v>764</v>
      </c>
      <c r="B215" s="45">
        <v>3</v>
      </c>
      <c r="C215" s="27" t="s">
        <v>911</v>
      </c>
      <c r="D215" s="1"/>
      <c r="E215" s="23"/>
    </row>
    <row r="216" spans="1:5" ht="15" customHeight="1">
      <c r="A216" s="89" t="s">
        <v>765</v>
      </c>
      <c r="B216" s="45">
        <v>5</v>
      </c>
      <c r="C216" s="35" t="s">
        <v>685</v>
      </c>
      <c r="D216" s="1"/>
      <c r="E216" s="68"/>
    </row>
    <row r="217" spans="1:5" s="53" customFormat="1" ht="12.75">
      <c r="A217" s="139"/>
      <c r="B217" s="59"/>
      <c r="C217" s="98" t="s">
        <v>681</v>
      </c>
      <c r="D217" s="140">
        <f>SUM(D210:D216)</f>
        <v>0</v>
      </c>
      <c r="E217" s="43"/>
    </row>
    <row r="218" spans="1:5" ht="15" customHeight="1">
      <c r="A218" s="312" t="s">
        <v>321</v>
      </c>
      <c r="B218" s="313"/>
      <c r="C218" s="313"/>
      <c r="D218" s="314"/>
      <c r="E218" s="23"/>
    </row>
    <row r="219" spans="1:5" ht="15" customHeight="1">
      <c r="A219" s="90" t="s">
        <v>381</v>
      </c>
      <c r="B219" s="45">
        <v>7</v>
      </c>
      <c r="C219" s="35" t="s">
        <v>780</v>
      </c>
      <c r="D219" s="1"/>
      <c r="E219" s="21"/>
    </row>
    <row r="220" spans="1:5" s="9" customFormat="1" ht="12.75">
      <c r="A220" s="139"/>
      <c r="B220" s="59"/>
      <c r="C220" s="98" t="s">
        <v>681</v>
      </c>
      <c r="D220" s="140">
        <f>SUM(D219)</f>
        <v>0</v>
      </c>
      <c r="E220" s="23"/>
    </row>
    <row r="221" spans="1:5" ht="15" customHeight="1">
      <c r="A221" s="312" t="s">
        <v>766</v>
      </c>
      <c r="B221" s="313"/>
      <c r="C221" s="313"/>
      <c r="D221" s="314"/>
      <c r="E221" s="23"/>
    </row>
    <row r="222" spans="1:5" ht="15" customHeight="1">
      <c r="A222" s="89" t="s">
        <v>382</v>
      </c>
      <c r="B222" s="40">
        <v>3</v>
      </c>
      <c r="C222" s="27" t="s">
        <v>723</v>
      </c>
      <c r="D222" s="1"/>
      <c r="E222" s="23"/>
    </row>
    <row r="223" spans="1:5" s="151" customFormat="1" ht="15" customHeight="1">
      <c r="A223" s="89" t="s">
        <v>383</v>
      </c>
      <c r="B223" s="60">
        <v>3</v>
      </c>
      <c r="C223" s="35" t="s">
        <v>202</v>
      </c>
      <c r="D223" s="7"/>
      <c r="E223" s="21"/>
    </row>
    <row r="224" spans="1:5" ht="15" customHeight="1">
      <c r="A224" s="89" t="s">
        <v>384</v>
      </c>
      <c r="B224" s="45">
        <v>2</v>
      </c>
      <c r="C224" s="27" t="s">
        <v>724</v>
      </c>
      <c r="D224" s="1"/>
      <c r="E224" s="23"/>
    </row>
    <row r="225" spans="1:5" ht="15" customHeight="1">
      <c r="A225" s="89" t="s">
        <v>385</v>
      </c>
      <c r="B225" s="40">
        <v>7</v>
      </c>
      <c r="C225" s="27" t="s">
        <v>770</v>
      </c>
      <c r="D225" s="1"/>
      <c r="E225" s="21"/>
    </row>
    <row r="226" spans="1:5" s="9" customFormat="1" ht="26.25" customHeight="1">
      <c r="A226" s="89" t="s">
        <v>386</v>
      </c>
      <c r="B226" s="46">
        <v>5</v>
      </c>
      <c r="C226" s="208" t="s">
        <v>32</v>
      </c>
      <c r="D226" s="1"/>
      <c r="E226" s="23"/>
    </row>
    <row r="227" spans="1:5" ht="15" customHeight="1">
      <c r="A227" s="89" t="s">
        <v>767</v>
      </c>
      <c r="B227" s="45" t="s">
        <v>799</v>
      </c>
      <c r="C227" s="35" t="s">
        <v>33</v>
      </c>
      <c r="D227" s="1"/>
      <c r="E227" s="21"/>
    </row>
    <row r="228" spans="1:5" s="9" customFormat="1" ht="15" customHeight="1">
      <c r="A228" s="89" t="s">
        <v>768</v>
      </c>
      <c r="B228" s="45">
        <v>10</v>
      </c>
      <c r="C228" s="35" t="s">
        <v>211</v>
      </c>
      <c r="D228" s="1"/>
      <c r="E228" s="21"/>
    </row>
    <row r="229" spans="1:5" s="53" customFormat="1" ht="12.75">
      <c r="A229" s="139"/>
      <c r="B229" s="59"/>
      <c r="C229" s="98" t="s">
        <v>681</v>
      </c>
      <c r="D229" s="140">
        <f>SUM(D222:D228)</f>
        <v>0</v>
      </c>
      <c r="E229" s="43"/>
    </row>
    <row r="230" spans="1:5" ht="15" customHeight="1">
      <c r="A230" s="312" t="s">
        <v>322</v>
      </c>
      <c r="B230" s="313"/>
      <c r="C230" s="313"/>
      <c r="D230" s="314"/>
      <c r="E230" s="23"/>
    </row>
    <row r="231" spans="1:5" ht="12.75">
      <c r="A231" s="223" t="s">
        <v>525</v>
      </c>
      <c r="B231" s="41"/>
      <c r="C231" s="4"/>
      <c r="D231" s="206"/>
      <c r="E231" s="23"/>
    </row>
    <row r="232" spans="1:5" ht="15" customHeight="1">
      <c r="A232" s="92" t="s">
        <v>769</v>
      </c>
      <c r="B232" s="49">
        <v>5</v>
      </c>
      <c r="C232" s="35" t="s">
        <v>212</v>
      </c>
      <c r="D232" s="1"/>
      <c r="E232" s="68"/>
    </row>
    <row r="233" spans="1:5" s="9" customFormat="1" ht="15" customHeight="1">
      <c r="A233" s="92" t="s">
        <v>387</v>
      </c>
      <c r="B233" s="80">
        <v>2</v>
      </c>
      <c r="C233" s="38" t="s">
        <v>602</v>
      </c>
      <c r="D233" s="1"/>
      <c r="E233" s="43"/>
    </row>
    <row r="234" spans="1:5" s="9" customFormat="1" ht="15" customHeight="1">
      <c r="A234" s="92" t="s">
        <v>771</v>
      </c>
      <c r="B234" s="45">
        <v>2</v>
      </c>
      <c r="C234" s="18" t="s">
        <v>582</v>
      </c>
      <c r="D234" s="1"/>
      <c r="E234" s="23"/>
    </row>
    <row r="235" spans="1:5" ht="15" customHeight="1">
      <c r="A235" s="92" t="s">
        <v>388</v>
      </c>
      <c r="B235" s="45">
        <v>2</v>
      </c>
      <c r="C235" s="35" t="s">
        <v>775</v>
      </c>
      <c r="D235" s="1"/>
      <c r="E235" s="21"/>
    </row>
    <row r="236" spans="1:5" ht="15" customHeight="1">
      <c r="A236" s="92" t="s">
        <v>772</v>
      </c>
      <c r="B236" s="45">
        <v>3</v>
      </c>
      <c r="C236" s="35" t="s">
        <v>670</v>
      </c>
      <c r="D236" s="11"/>
      <c r="E236" s="68"/>
    </row>
    <row r="237" spans="1:5" ht="15" customHeight="1">
      <c r="A237" s="92" t="s">
        <v>389</v>
      </c>
      <c r="B237" s="152" t="s">
        <v>830</v>
      </c>
      <c r="C237" s="35" t="s">
        <v>170</v>
      </c>
      <c r="D237" s="1"/>
      <c r="E237" s="21"/>
    </row>
    <row r="238" spans="1:5" ht="15" customHeight="1">
      <c r="A238" s="92" t="s">
        <v>391</v>
      </c>
      <c r="B238" s="45">
        <v>2</v>
      </c>
      <c r="C238" s="27" t="s">
        <v>701</v>
      </c>
      <c r="D238" s="1"/>
      <c r="E238" s="21"/>
    </row>
    <row r="239" spans="1:5" ht="15" customHeight="1">
      <c r="A239" s="92" t="s">
        <v>392</v>
      </c>
      <c r="B239" s="45">
        <v>4</v>
      </c>
      <c r="C239" s="27" t="s">
        <v>671</v>
      </c>
      <c r="D239" s="1"/>
      <c r="E239" s="68"/>
    </row>
    <row r="240" spans="1:5" ht="15" customHeight="1">
      <c r="A240" s="92" t="s">
        <v>393</v>
      </c>
      <c r="B240" s="46">
        <v>3</v>
      </c>
      <c r="C240" s="78" t="s">
        <v>507</v>
      </c>
      <c r="D240" s="39"/>
      <c r="E240" s="68"/>
    </row>
    <row r="241" spans="1:5" ht="15" customHeight="1">
      <c r="A241" s="92" t="s">
        <v>773</v>
      </c>
      <c r="B241" s="45">
        <v>3</v>
      </c>
      <c r="C241" s="27" t="s">
        <v>657</v>
      </c>
      <c r="D241" s="1"/>
      <c r="E241" s="23"/>
    </row>
    <row r="242" spans="1:5" ht="15" customHeight="1">
      <c r="A242" s="92" t="s">
        <v>394</v>
      </c>
      <c r="B242" s="45">
        <v>5</v>
      </c>
      <c r="C242" s="27" t="s">
        <v>776</v>
      </c>
      <c r="D242" s="1"/>
      <c r="E242" s="23"/>
    </row>
    <row r="243" spans="1:5" ht="15" customHeight="1">
      <c r="A243" s="92" t="s">
        <v>395</v>
      </c>
      <c r="B243" s="45">
        <v>5</v>
      </c>
      <c r="C243" s="81" t="s">
        <v>840</v>
      </c>
      <c r="D243" s="1"/>
      <c r="E243" s="68"/>
    </row>
    <row r="244" spans="1:5" s="9" customFormat="1" ht="12.75">
      <c r="A244" s="224"/>
      <c r="B244" s="42"/>
      <c r="C244" s="98" t="s">
        <v>681</v>
      </c>
      <c r="D244" s="140">
        <f>SUM(D232:D243)</f>
        <v>0</v>
      </c>
      <c r="E244" s="23"/>
    </row>
    <row r="245" spans="1:5" ht="15" customHeight="1">
      <c r="A245" s="312" t="s">
        <v>545</v>
      </c>
      <c r="B245" s="313"/>
      <c r="C245" s="313"/>
      <c r="D245" s="314"/>
      <c r="E245" s="23"/>
    </row>
    <row r="246" spans="1:5" ht="15" customHeight="1">
      <c r="A246" s="90" t="s">
        <v>774</v>
      </c>
      <c r="B246" s="45">
        <v>2</v>
      </c>
      <c r="C246" s="27" t="s">
        <v>323</v>
      </c>
      <c r="D246" s="1"/>
      <c r="E246" s="23"/>
    </row>
    <row r="247" spans="1:5" ht="15" customHeight="1">
      <c r="A247" s="90" t="s">
        <v>396</v>
      </c>
      <c r="B247" s="45">
        <v>1</v>
      </c>
      <c r="C247" s="35" t="s">
        <v>781</v>
      </c>
      <c r="D247" s="1"/>
      <c r="E247" s="21"/>
    </row>
    <row r="248" spans="1:5" s="53" customFormat="1" ht="12.75">
      <c r="A248" s="139"/>
      <c r="B248" s="59"/>
      <c r="C248" s="98" t="s">
        <v>681</v>
      </c>
      <c r="D248" s="140">
        <f>SUM(D246:D247)</f>
        <v>0</v>
      </c>
      <c r="E248" s="43"/>
    </row>
    <row r="249" spans="1:5" ht="15" customHeight="1">
      <c r="A249" s="312" t="s">
        <v>324</v>
      </c>
      <c r="B249" s="313"/>
      <c r="C249" s="313"/>
      <c r="D249" s="314"/>
      <c r="E249" s="23"/>
    </row>
    <row r="250" spans="1:5" s="9" customFormat="1" ht="12.75">
      <c r="A250" s="312" t="s">
        <v>325</v>
      </c>
      <c r="B250" s="313"/>
      <c r="C250" s="313"/>
      <c r="D250" s="314"/>
      <c r="E250" s="23"/>
    </row>
    <row r="251" spans="1:5" ht="15" customHeight="1">
      <c r="A251" s="89" t="s">
        <v>397</v>
      </c>
      <c r="B251" s="40">
        <v>1</v>
      </c>
      <c r="C251" s="27" t="s">
        <v>607</v>
      </c>
      <c r="D251" s="1"/>
      <c r="E251" s="23"/>
    </row>
    <row r="252" spans="1:5" ht="15" customHeight="1">
      <c r="A252" s="89" t="s">
        <v>398</v>
      </c>
      <c r="B252" s="40">
        <v>2</v>
      </c>
      <c r="C252" s="27" t="s">
        <v>656</v>
      </c>
      <c r="D252" s="1"/>
      <c r="E252" s="23"/>
    </row>
    <row r="253" spans="1:5" ht="15" customHeight="1">
      <c r="A253" s="89" t="s">
        <v>399</v>
      </c>
      <c r="B253" s="153">
        <v>5</v>
      </c>
      <c r="C253" s="27" t="s">
        <v>96</v>
      </c>
      <c r="D253" s="1"/>
      <c r="E253" s="23"/>
    </row>
    <row r="254" spans="1:5" s="53" customFormat="1" ht="12.75">
      <c r="A254" s="139"/>
      <c r="B254" s="59"/>
      <c r="C254" s="98" t="s">
        <v>681</v>
      </c>
      <c r="D254" s="140">
        <f>SUM(D251:D253)</f>
        <v>0</v>
      </c>
      <c r="E254" s="43"/>
    </row>
    <row r="255" spans="1:5" ht="15" customHeight="1">
      <c r="A255" s="312" t="s">
        <v>782</v>
      </c>
      <c r="B255" s="313"/>
      <c r="C255" s="313"/>
      <c r="D255" s="314"/>
      <c r="E255" s="23"/>
    </row>
    <row r="256" spans="1:5" ht="15" customHeight="1">
      <c r="A256" s="90" t="s">
        <v>400</v>
      </c>
      <c r="B256" s="45">
        <v>2</v>
      </c>
      <c r="C256" s="27" t="s">
        <v>918</v>
      </c>
      <c r="D256" s="1"/>
      <c r="E256" s="68"/>
    </row>
    <row r="257" spans="1:5" ht="15" customHeight="1">
      <c r="A257" s="90" t="s">
        <v>401</v>
      </c>
      <c r="B257" s="40">
        <v>1</v>
      </c>
      <c r="C257" s="27" t="s">
        <v>329</v>
      </c>
      <c r="D257" s="11"/>
      <c r="E257" s="23"/>
    </row>
    <row r="258" spans="1:5" ht="15" customHeight="1">
      <c r="A258" s="90" t="s">
        <v>97</v>
      </c>
      <c r="B258" s="45">
        <v>3</v>
      </c>
      <c r="C258" s="35" t="s">
        <v>788</v>
      </c>
      <c r="D258" s="1"/>
      <c r="E258" s="21"/>
    </row>
    <row r="259" spans="1:5" ht="15" customHeight="1">
      <c r="A259" s="90" t="s">
        <v>402</v>
      </c>
      <c r="B259" s="45">
        <v>2</v>
      </c>
      <c r="C259" s="35" t="s">
        <v>789</v>
      </c>
      <c r="D259" s="1"/>
      <c r="E259" s="21"/>
    </row>
    <row r="260" spans="1:5" s="9" customFormat="1" ht="15" customHeight="1">
      <c r="A260" s="90" t="s">
        <v>98</v>
      </c>
      <c r="B260" s="136" t="s">
        <v>757</v>
      </c>
      <c r="C260" s="35" t="s">
        <v>171</v>
      </c>
      <c r="D260" s="1"/>
      <c r="E260" s="68"/>
    </row>
    <row r="261" spans="1:5" ht="15" customHeight="1">
      <c r="A261" s="90" t="s">
        <v>403</v>
      </c>
      <c r="B261" s="137" t="s">
        <v>558</v>
      </c>
      <c r="C261" s="35" t="s">
        <v>172</v>
      </c>
      <c r="D261" s="1"/>
      <c r="E261" s="68"/>
    </row>
    <row r="262" spans="1:5" s="9" customFormat="1" ht="12.75">
      <c r="A262" s="90" t="s">
        <v>99</v>
      </c>
      <c r="B262" s="45">
        <v>5</v>
      </c>
      <c r="C262" s="28" t="s">
        <v>506</v>
      </c>
      <c r="D262" s="1"/>
      <c r="E262" s="23"/>
    </row>
    <row r="263" spans="1:5" s="53" customFormat="1" ht="12.75">
      <c r="A263" s="139"/>
      <c r="B263" s="59"/>
      <c r="C263" s="98" t="s">
        <v>681</v>
      </c>
      <c r="D263" s="36">
        <f>SUM(D256:D262)</f>
        <v>0</v>
      </c>
      <c r="E263" s="43"/>
    </row>
    <row r="264" spans="1:5" ht="15" customHeight="1">
      <c r="A264" s="312" t="s">
        <v>673</v>
      </c>
      <c r="B264" s="313"/>
      <c r="C264" s="313"/>
      <c r="D264" s="314"/>
      <c r="E264" s="23"/>
    </row>
    <row r="265" spans="1:5" ht="15" customHeight="1">
      <c r="A265" s="89" t="s">
        <v>404</v>
      </c>
      <c r="B265" s="40">
        <v>4</v>
      </c>
      <c r="C265" s="27" t="s">
        <v>819</v>
      </c>
      <c r="D265" s="1"/>
      <c r="E265" s="23"/>
    </row>
    <row r="266" spans="1:5" ht="15" customHeight="1">
      <c r="A266" s="89" t="s">
        <v>405</v>
      </c>
      <c r="B266" s="40">
        <v>2</v>
      </c>
      <c r="C266" s="35" t="s">
        <v>104</v>
      </c>
      <c r="D266" s="1"/>
      <c r="E266" s="23"/>
    </row>
    <row r="267" spans="1:5" s="9" customFormat="1" ht="15" customHeight="1">
      <c r="A267" s="89" t="s">
        <v>406</v>
      </c>
      <c r="B267" s="143">
        <v>5</v>
      </c>
      <c r="C267" s="21" t="s">
        <v>106</v>
      </c>
      <c r="D267" s="1"/>
      <c r="E267" s="12"/>
    </row>
    <row r="268" spans="1:5" ht="15" customHeight="1">
      <c r="A268" s="89" t="s">
        <v>407</v>
      </c>
      <c r="B268" s="40">
        <v>1</v>
      </c>
      <c r="C268" s="35" t="s">
        <v>105</v>
      </c>
      <c r="D268" s="1"/>
      <c r="E268" s="21"/>
    </row>
    <row r="269" spans="1:5" ht="15" customHeight="1">
      <c r="A269" s="89" t="s">
        <v>100</v>
      </c>
      <c r="B269" s="40">
        <v>2</v>
      </c>
      <c r="C269" s="35" t="s">
        <v>820</v>
      </c>
      <c r="D269" s="1"/>
      <c r="E269" s="23"/>
    </row>
    <row r="270" spans="1:5" s="9" customFormat="1" ht="15" customHeight="1">
      <c r="A270" s="89" t="s">
        <v>101</v>
      </c>
      <c r="B270" s="45">
        <v>2</v>
      </c>
      <c r="C270" s="35" t="s">
        <v>107</v>
      </c>
      <c r="D270" s="1"/>
      <c r="E270" s="68"/>
    </row>
    <row r="271" spans="1:5" ht="15" customHeight="1">
      <c r="A271" s="89" t="s">
        <v>102</v>
      </c>
      <c r="B271" s="45">
        <v>2</v>
      </c>
      <c r="C271" s="35" t="s">
        <v>844</v>
      </c>
      <c r="D271" s="1"/>
      <c r="E271" s="21"/>
    </row>
    <row r="272" spans="1:5" ht="15" customHeight="1">
      <c r="A272" s="89" t="s">
        <v>103</v>
      </c>
      <c r="B272" s="40">
        <v>2</v>
      </c>
      <c r="C272" s="35" t="s">
        <v>822</v>
      </c>
      <c r="D272" s="1"/>
      <c r="E272" s="21"/>
    </row>
    <row r="273" spans="1:5" ht="12.75">
      <c r="A273" s="89"/>
      <c r="B273" s="59"/>
      <c r="C273" s="98" t="s">
        <v>681</v>
      </c>
      <c r="D273" s="140">
        <f>SUM(D265:D272)</f>
        <v>0</v>
      </c>
      <c r="E273" s="23"/>
    </row>
    <row r="274" spans="1:5" ht="12.75">
      <c r="A274" s="315" t="s">
        <v>34</v>
      </c>
      <c r="B274" s="316"/>
      <c r="C274" s="316"/>
      <c r="D274" s="317"/>
      <c r="E274" s="21"/>
    </row>
    <row r="275" spans="1:5" ht="15" customHeight="1">
      <c r="A275" s="90" t="s">
        <v>108</v>
      </c>
      <c r="B275" s="147" t="s">
        <v>561</v>
      </c>
      <c r="C275" s="35" t="s">
        <v>213</v>
      </c>
      <c r="D275" s="5"/>
      <c r="E275" s="68"/>
    </row>
    <row r="276" spans="1:5" ht="15" customHeight="1">
      <c r="A276" s="90" t="s">
        <v>408</v>
      </c>
      <c r="B276" s="45">
        <v>1</v>
      </c>
      <c r="C276" s="28" t="s">
        <v>521</v>
      </c>
      <c r="D276" s="1"/>
      <c r="E276" s="23"/>
    </row>
    <row r="277" spans="1:5" ht="15" customHeight="1">
      <c r="A277" s="90" t="s">
        <v>409</v>
      </c>
      <c r="B277" s="40">
        <v>10</v>
      </c>
      <c r="C277" s="23" t="s">
        <v>330</v>
      </c>
      <c r="D277" s="2"/>
      <c r="E277" s="23"/>
    </row>
    <row r="278" spans="1:5" ht="15" customHeight="1">
      <c r="A278" s="90" t="s">
        <v>410</v>
      </c>
      <c r="B278" s="137" t="s">
        <v>262</v>
      </c>
      <c r="C278" s="18" t="s">
        <v>522</v>
      </c>
      <c r="D278" s="10"/>
      <c r="E278" s="99"/>
    </row>
    <row r="279" spans="1:5" ht="29.25" customHeight="1">
      <c r="A279" s="90" t="s">
        <v>109</v>
      </c>
      <c r="B279" s="45" t="s">
        <v>412</v>
      </c>
      <c r="C279" s="35" t="s">
        <v>809</v>
      </c>
      <c r="D279" s="1"/>
      <c r="E279" s="72"/>
    </row>
    <row r="280" spans="1:5" s="53" customFormat="1" ht="12.75">
      <c r="A280" s="139"/>
      <c r="B280" s="59"/>
      <c r="C280" s="98" t="s">
        <v>681</v>
      </c>
      <c r="D280" s="140">
        <f>SUM(D275:D279)</f>
        <v>0</v>
      </c>
      <c r="E280" s="43"/>
    </row>
    <row r="281" spans="1:5" ht="15" customHeight="1">
      <c r="A281" s="329" t="s">
        <v>35</v>
      </c>
      <c r="B281" s="330"/>
      <c r="C281" s="330"/>
      <c r="D281" s="331"/>
      <c r="E281" s="23"/>
    </row>
    <row r="282" spans="1:5" ht="15" customHeight="1">
      <c r="A282" s="225" t="s">
        <v>411</v>
      </c>
      <c r="B282" s="49" t="s">
        <v>672</v>
      </c>
      <c r="C282" s="35" t="s">
        <v>36</v>
      </c>
      <c r="D282" s="17"/>
      <c r="E282" s="23"/>
    </row>
    <row r="283" spans="1:5" s="53" customFormat="1" ht="12.75">
      <c r="A283" s="139"/>
      <c r="B283" s="61"/>
      <c r="C283" s="164" t="s">
        <v>681</v>
      </c>
      <c r="D283" s="212">
        <f>SUM(D282)</f>
        <v>0</v>
      </c>
      <c r="E283" s="43"/>
    </row>
    <row r="284" spans="1:5" ht="15" customHeight="1">
      <c r="A284" s="226"/>
      <c r="B284" s="84"/>
      <c r="C284" s="32" t="s">
        <v>326</v>
      </c>
      <c r="D284" s="247">
        <f>SUM(D168,D178,D184,D192,D198,D208,D217,D220,D229,D244,D248,D254,D263,D273,D280,D283)</f>
        <v>0</v>
      </c>
      <c r="E284" s="23"/>
    </row>
    <row r="285" spans="1:5" ht="15" customHeight="1">
      <c r="A285" s="318" t="s">
        <v>327</v>
      </c>
      <c r="B285" s="319"/>
      <c r="C285" s="319"/>
      <c r="D285" s="320"/>
      <c r="E285" s="23"/>
    </row>
    <row r="286" spans="1:5" ht="15" customHeight="1">
      <c r="A286" s="309" t="s">
        <v>328</v>
      </c>
      <c r="B286" s="310"/>
      <c r="C286" s="310"/>
      <c r="D286" s="311"/>
      <c r="E286" s="73"/>
    </row>
    <row r="287" spans="1:8" ht="33.75" customHeight="1">
      <c r="A287" s="90" t="s">
        <v>114</v>
      </c>
      <c r="B287" s="45">
        <v>5</v>
      </c>
      <c r="C287" s="55" t="s">
        <v>37</v>
      </c>
      <c r="D287" s="1"/>
      <c r="E287" s="21"/>
      <c r="F287" s="15"/>
      <c r="G287" s="15"/>
      <c r="H287" s="15"/>
    </row>
    <row r="288" spans="1:5" s="9" customFormat="1" ht="15" customHeight="1">
      <c r="A288" s="92" t="s">
        <v>115</v>
      </c>
      <c r="B288" s="49">
        <v>15</v>
      </c>
      <c r="C288" s="99" t="s">
        <v>38</v>
      </c>
      <c r="D288" s="1"/>
      <c r="E288" s="12"/>
    </row>
    <row r="289" spans="1:5" s="9" customFormat="1" ht="15" customHeight="1">
      <c r="A289" s="92" t="s">
        <v>110</v>
      </c>
      <c r="B289" s="49">
        <v>5</v>
      </c>
      <c r="C289" s="99" t="s">
        <v>111</v>
      </c>
      <c r="D289" s="1"/>
      <c r="E289" s="12"/>
    </row>
    <row r="290" spans="1:5" s="9" customFormat="1" ht="15" customHeight="1">
      <c r="A290" s="90" t="s">
        <v>413</v>
      </c>
      <c r="B290" s="45">
        <v>2</v>
      </c>
      <c r="C290" s="35" t="s">
        <v>113</v>
      </c>
      <c r="D290" s="1"/>
      <c r="E290" s="21"/>
    </row>
    <row r="291" spans="1:5" s="53" customFormat="1" ht="12.75">
      <c r="A291" s="139"/>
      <c r="B291" s="59"/>
      <c r="C291" s="98" t="s">
        <v>681</v>
      </c>
      <c r="D291" s="140">
        <f>SUM(D287:D290)</f>
        <v>0</v>
      </c>
      <c r="E291" s="43"/>
    </row>
    <row r="292" spans="1:5" ht="15" customHeight="1">
      <c r="A292" s="309" t="s">
        <v>624</v>
      </c>
      <c r="B292" s="310"/>
      <c r="C292" s="310"/>
      <c r="D292" s="311"/>
      <c r="E292" s="73"/>
    </row>
    <row r="293" spans="1:5" ht="15" customHeight="1">
      <c r="A293" s="89" t="s">
        <v>414</v>
      </c>
      <c r="B293" s="40">
        <v>1</v>
      </c>
      <c r="C293" s="55" t="s">
        <v>339</v>
      </c>
      <c r="D293" s="1"/>
      <c r="E293" s="23"/>
    </row>
    <row r="294" spans="1:5" ht="26.25" customHeight="1">
      <c r="A294" s="89" t="s">
        <v>415</v>
      </c>
      <c r="B294" s="40">
        <v>1</v>
      </c>
      <c r="C294" s="81" t="s">
        <v>39</v>
      </c>
      <c r="D294" s="1"/>
      <c r="E294" s="21"/>
    </row>
    <row r="295" spans="1:5" ht="25.5">
      <c r="A295" s="90" t="s">
        <v>416</v>
      </c>
      <c r="B295" s="45" t="s">
        <v>421</v>
      </c>
      <c r="C295" s="35" t="s">
        <v>603</v>
      </c>
      <c r="D295" s="1"/>
      <c r="E295" s="21"/>
    </row>
    <row r="296" spans="1:5" s="9" customFormat="1" ht="15" customHeight="1">
      <c r="A296" s="90" t="s">
        <v>417</v>
      </c>
      <c r="B296" s="45">
        <v>2</v>
      </c>
      <c r="C296" s="35" t="s">
        <v>116</v>
      </c>
      <c r="D296" s="1"/>
      <c r="E296" s="21"/>
    </row>
    <row r="297" spans="1:5" ht="15" customHeight="1">
      <c r="A297" s="90" t="s">
        <v>418</v>
      </c>
      <c r="B297" s="45">
        <v>3</v>
      </c>
      <c r="C297" s="35" t="s">
        <v>214</v>
      </c>
      <c r="D297" s="1"/>
      <c r="E297" s="21"/>
    </row>
    <row r="298" spans="1:5" s="9" customFormat="1" ht="15" customHeight="1">
      <c r="A298" s="89" t="s">
        <v>419</v>
      </c>
      <c r="B298" s="40">
        <v>2</v>
      </c>
      <c r="C298" s="55" t="s">
        <v>175</v>
      </c>
      <c r="D298" s="1"/>
      <c r="E298" s="23"/>
    </row>
    <row r="299" spans="1:5" ht="15" customHeight="1">
      <c r="A299" s="89" t="s">
        <v>420</v>
      </c>
      <c r="B299" s="40">
        <v>3</v>
      </c>
      <c r="C299" s="35" t="s">
        <v>117</v>
      </c>
      <c r="D299" s="1"/>
      <c r="E299" s="21"/>
    </row>
    <row r="300" spans="1:5" ht="15" customHeight="1">
      <c r="A300" s="89" t="s">
        <v>112</v>
      </c>
      <c r="B300" s="40">
        <v>2</v>
      </c>
      <c r="C300" s="35" t="s">
        <v>40</v>
      </c>
      <c r="D300" s="1"/>
      <c r="E300" s="21"/>
    </row>
    <row r="301" spans="1:5" ht="15" customHeight="1">
      <c r="A301" s="89" t="s">
        <v>422</v>
      </c>
      <c r="B301" s="40">
        <v>2</v>
      </c>
      <c r="C301" s="35" t="s">
        <v>118</v>
      </c>
      <c r="D301" s="1"/>
      <c r="E301" s="21"/>
    </row>
    <row r="302" spans="1:5" s="53" customFormat="1" ht="12.75">
      <c r="A302" s="139"/>
      <c r="B302" s="59"/>
      <c r="C302" s="98" t="s">
        <v>681</v>
      </c>
      <c r="D302" s="140">
        <f>SUM(D293:D301)</f>
        <v>0</v>
      </c>
      <c r="E302" s="43"/>
    </row>
    <row r="303" spans="1:5" ht="15" customHeight="1">
      <c r="A303" s="309" t="s">
        <v>176</v>
      </c>
      <c r="B303" s="310"/>
      <c r="C303" s="310"/>
      <c r="D303" s="311"/>
      <c r="E303" s="73"/>
    </row>
    <row r="304" spans="1:5" ht="26.25" customHeight="1">
      <c r="A304" s="90" t="s">
        <v>810</v>
      </c>
      <c r="B304" s="104"/>
      <c r="C304" s="35" t="s">
        <v>425</v>
      </c>
      <c r="D304" s="209"/>
      <c r="E304" s="21"/>
    </row>
    <row r="305" spans="1:5" ht="15" customHeight="1">
      <c r="A305" s="90" t="s">
        <v>130</v>
      </c>
      <c r="B305" s="45">
        <v>2</v>
      </c>
      <c r="C305" s="35" t="s">
        <v>121</v>
      </c>
      <c r="D305" s="1"/>
      <c r="E305" s="21"/>
    </row>
    <row r="306" spans="1:5" ht="15" customHeight="1">
      <c r="A306" s="90" t="s">
        <v>131</v>
      </c>
      <c r="B306" s="45">
        <v>2</v>
      </c>
      <c r="C306" s="35" t="s">
        <v>122</v>
      </c>
      <c r="D306" s="1"/>
      <c r="E306" s="21"/>
    </row>
    <row r="307" spans="1:5" ht="15" customHeight="1">
      <c r="A307" s="90" t="s">
        <v>132</v>
      </c>
      <c r="B307" s="45">
        <v>4</v>
      </c>
      <c r="C307" s="35" t="s">
        <v>898</v>
      </c>
      <c r="D307" s="1"/>
      <c r="E307" s="21"/>
    </row>
    <row r="308" spans="1:5" ht="15" customHeight="1">
      <c r="A308" s="90" t="s">
        <v>133</v>
      </c>
      <c r="B308" s="45">
        <v>2</v>
      </c>
      <c r="C308" s="35" t="s">
        <v>899</v>
      </c>
      <c r="D308" s="1"/>
      <c r="E308" s="21"/>
    </row>
    <row r="309" spans="1:5" ht="15" customHeight="1">
      <c r="A309" s="90" t="s">
        <v>134</v>
      </c>
      <c r="B309" s="45">
        <v>2</v>
      </c>
      <c r="C309" s="35" t="s">
        <v>900</v>
      </c>
      <c r="D309" s="1"/>
      <c r="E309" s="21"/>
    </row>
    <row r="310" spans="1:5" ht="15" customHeight="1">
      <c r="A310" s="90" t="s">
        <v>135</v>
      </c>
      <c r="B310" s="45">
        <v>2</v>
      </c>
      <c r="C310" s="35" t="s">
        <v>123</v>
      </c>
      <c r="D310" s="1"/>
      <c r="E310" s="21"/>
    </row>
    <row r="311" spans="1:5" ht="15" customHeight="1">
      <c r="A311" s="90" t="s">
        <v>136</v>
      </c>
      <c r="B311" s="45">
        <v>2</v>
      </c>
      <c r="C311" s="35" t="s">
        <v>124</v>
      </c>
      <c r="D311" s="1"/>
      <c r="E311" s="21"/>
    </row>
    <row r="312" spans="1:5" ht="15" customHeight="1">
      <c r="A312" s="227" t="s">
        <v>137</v>
      </c>
      <c r="B312" s="45">
        <v>5</v>
      </c>
      <c r="C312" s="81" t="s">
        <v>604</v>
      </c>
      <c r="D312" s="1"/>
      <c r="E312" s="21"/>
    </row>
    <row r="313" spans="1:5" ht="15" customHeight="1">
      <c r="A313" s="90" t="s">
        <v>423</v>
      </c>
      <c r="B313" s="45">
        <v>3</v>
      </c>
      <c r="C313" s="35" t="s">
        <v>778</v>
      </c>
      <c r="D313" s="1"/>
      <c r="E313" s="21"/>
    </row>
    <row r="314" spans="1:5" ht="15" customHeight="1">
      <c r="A314" s="227" t="s">
        <v>424</v>
      </c>
      <c r="B314" s="45">
        <v>1</v>
      </c>
      <c r="C314" s="81" t="s">
        <v>203</v>
      </c>
      <c r="D314" s="1"/>
      <c r="E314" s="21"/>
    </row>
    <row r="315" spans="1:5" ht="15" customHeight="1">
      <c r="A315" s="90" t="s">
        <v>217</v>
      </c>
      <c r="B315" s="45">
        <v>3</v>
      </c>
      <c r="C315" s="35" t="s">
        <v>154</v>
      </c>
      <c r="D315" s="1"/>
      <c r="E315" s="21"/>
    </row>
    <row r="316" spans="1:5" ht="15" customHeight="1">
      <c r="A316" s="92" t="s">
        <v>218</v>
      </c>
      <c r="B316" s="45">
        <v>5</v>
      </c>
      <c r="C316" s="35" t="s">
        <v>426</v>
      </c>
      <c r="D316" s="11"/>
      <c r="E316" s="21"/>
    </row>
    <row r="317" spans="1:5" ht="15" customHeight="1">
      <c r="A317" s="90" t="s">
        <v>219</v>
      </c>
      <c r="B317" s="45">
        <v>5</v>
      </c>
      <c r="C317" s="35" t="s">
        <v>155</v>
      </c>
      <c r="D317" s="1"/>
      <c r="E317" s="21"/>
    </row>
    <row r="318" spans="1:5" ht="15" customHeight="1">
      <c r="A318" s="90" t="s">
        <v>119</v>
      </c>
      <c r="B318" s="45">
        <v>1</v>
      </c>
      <c r="C318" s="35" t="s">
        <v>129</v>
      </c>
      <c r="D318" s="1"/>
      <c r="E318" s="21"/>
    </row>
    <row r="319" spans="1:5" ht="15" customHeight="1">
      <c r="A319" s="90" t="s">
        <v>120</v>
      </c>
      <c r="B319" s="45">
        <v>3</v>
      </c>
      <c r="C319" s="35" t="s">
        <v>674</v>
      </c>
      <c r="D319" s="11"/>
      <c r="E319" s="68"/>
    </row>
    <row r="320" spans="1:5" s="9" customFormat="1" ht="15" customHeight="1">
      <c r="A320" s="90" t="s">
        <v>220</v>
      </c>
      <c r="B320" s="45">
        <v>18</v>
      </c>
      <c r="C320" s="55" t="s">
        <v>204</v>
      </c>
      <c r="D320" s="1"/>
      <c r="E320" s="22"/>
    </row>
    <row r="321" spans="1:5" ht="15" customHeight="1">
      <c r="A321" s="90" t="s">
        <v>221</v>
      </c>
      <c r="B321" s="45">
        <v>3</v>
      </c>
      <c r="C321" s="55" t="s">
        <v>659</v>
      </c>
      <c r="D321" s="1"/>
      <c r="E321" s="23"/>
    </row>
    <row r="322" spans="1:5" ht="12.75">
      <c r="A322" s="90" t="s">
        <v>314</v>
      </c>
      <c r="B322" s="45">
        <v>2</v>
      </c>
      <c r="C322" s="35" t="s">
        <v>205</v>
      </c>
      <c r="D322" s="1"/>
      <c r="E322" s="21"/>
    </row>
    <row r="323" spans="1:5" ht="15" customHeight="1">
      <c r="A323" s="90" t="s">
        <v>125</v>
      </c>
      <c r="B323" s="45">
        <v>3</v>
      </c>
      <c r="C323" s="35" t="s">
        <v>777</v>
      </c>
      <c r="D323" s="1"/>
      <c r="E323" s="21"/>
    </row>
    <row r="324" spans="1:5" ht="15" customHeight="1">
      <c r="A324" s="90" t="s">
        <v>222</v>
      </c>
      <c r="B324" s="45">
        <v>2</v>
      </c>
      <c r="C324" s="55" t="s">
        <v>177</v>
      </c>
      <c r="D324" s="1"/>
      <c r="E324" s="23"/>
    </row>
    <row r="325" spans="1:5" s="9" customFormat="1" ht="15" customHeight="1">
      <c r="A325" s="90" t="s">
        <v>223</v>
      </c>
      <c r="B325" s="45">
        <v>2</v>
      </c>
      <c r="C325" s="35" t="s">
        <v>41</v>
      </c>
      <c r="D325" s="1"/>
      <c r="E325" s="68"/>
    </row>
    <row r="326" spans="1:5" ht="15" customHeight="1">
      <c r="A326" s="90" t="s">
        <v>126</v>
      </c>
      <c r="B326" s="45">
        <v>2</v>
      </c>
      <c r="C326" s="55" t="s">
        <v>658</v>
      </c>
      <c r="D326" s="1"/>
      <c r="E326" s="23"/>
    </row>
    <row r="327" spans="1:5" ht="15" customHeight="1">
      <c r="A327" s="90" t="s">
        <v>224</v>
      </c>
      <c r="B327" s="45" t="s">
        <v>798</v>
      </c>
      <c r="C327" s="35" t="s">
        <v>42</v>
      </c>
      <c r="D327" s="1"/>
      <c r="E327" s="21"/>
    </row>
    <row r="328" spans="1:5" ht="15" customHeight="1">
      <c r="A328" s="90" t="s">
        <v>127</v>
      </c>
      <c r="B328" s="45">
        <v>5</v>
      </c>
      <c r="C328" s="35" t="s">
        <v>427</v>
      </c>
      <c r="D328" s="1"/>
      <c r="E328" s="21"/>
    </row>
    <row r="329" spans="1:5" s="9" customFormat="1" ht="15" customHeight="1">
      <c r="A329" s="90" t="s">
        <v>225</v>
      </c>
      <c r="B329" s="45">
        <v>7</v>
      </c>
      <c r="C329" s="35" t="s">
        <v>428</v>
      </c>
      <c r="D329" s="1"/>
      <c r="E329" s="21"/>
    </row>
    <row r="330" spans="1:5" s="9" customFormat="1" ht="42" customHeight="1">
      <c r="A330" s="90" t="s">
        <v>128</v>
      </c>
      <c r="B330" s="45">
        <v>30</v>
      </c>
      <c r="C330" s="55" t="s">
        <v>811</v>
      </c>
      <c r="D330" s="1"/>
      <c r="E330" s="22"/>
    </row>
    <row r="331" spans="1:5" s="53" customFormat="1" ht="12.75">
      <c r="A331" s="139"/>
      <c r="B331" s="59"/>
      <c r="C331" s="98" t="s">
        <v>681</v>
      </c>
      <c r="D331" s="140">
        <f>SUM(D304:D330)</f>
        <v>0</v>
      </c>
      <c r="E331" s="43"/>
    </row>
    <row r="332" spans="1:5" ht="15" customHeight="1">
      <c r="A332" s="309" t="s">
        <v>178</v>
      </c>
      <c r="B332" s="310"/>
      <c r="C332" s="310"/>
      <c r="D332" s="311"/>
      <c r="E332" s="73"/>
    </row>
    <row r="333" spans="1:5" ht="12.75">
      <c r="A333" s="309" t="s">
        <v>525</v>
      </c>
      <c r="B333" s="310"/>
      <c r="C333" s="310"/>
      <c r="D333" s="311"/>
      <c r="E333" s="73"/>
    </row>
    <row r="334" spans="1:5" s="9" customFormat="1" ht="15" customHeight="1">
      <c r="A334" s="90" t="s">
        <v>226</v>
      </c>
      <c r="B334" s="45">
        <v>4</v>
      </c>
      <c r="C334" s="35" t="s">
        <v>141</v>
      </c>
      <c r="D334" s="1"/>
      <c r="E334" s="68"/>
    </row>
    <row r="335" spans="1:5" ht="15" customHeight="1">
      <c r="A335" s="90" t="s">
        <v>138</v>
      </c>
      <c r="B335" s="45">
        <v>1</v>
      </c>
      <c r="C335" s="55" t="s">
        <v>660</v>
      </c>
      <c r="D335" s="1"/>
      <c r="E335" s="68"/>
    </row>
    <row r="336" spans="1:5" s="9" customFormat="1" ht="15" customHeight="1">
      <c r="A336" s="90" t="s">
        <v>139</v>
      </c>
      <c r="B336" s="45">
        <v>4</v>
      </c>
      <c r="C336" s="35" t="s">
        <v>184</v>
      </c>
      <c r="D336" s="1"/>
      <c r="E336" s="68"/>
    </row>
    <row r="337" spans="1:5" ht="12.75">
      <c r="A337" s="309" t="s">
        <v>649</v>
      </c>
      <c r="B337" s="310"/>
      <c r="C337" s="310"/>
      <c r="D337" s="311"/>
      <c r="E337" s="73"/>
    </row>
    <row r="338" spans="1:5" ht="15" customHeight="1">
      <c r="A338" s="90" t="s">
        <v>140</v>
      </c>
      <c r="B338" s="45">
        <v>6</v>
      </c>
      <c r="C338" s="210" t="s">
        <v>43</v>
      </c>
      <c r="D338" s="1"/>
      <c r="E338" s="68"/>
    </row>
    <row r="339" spans="1:5" s="9" customFormat="1" ht="15" customHeight="1">
      <c r="A339" s="90" t="s">
        <v>142</v>
      </c>
      <c r="B339" s="45">
        <v>10</v>
      </c>
      <c r="C339" s="35" t="s">
        <v>44</v>
      </c>
      <c r="D339" s="1"/>
      <c r="E339" s="68"/>
    </row>
    <row r="340" spans="1:5" ht="12.75">
      <c r="A340" s="309" t="s">
        <v>186</v>
      </c>
      <c r="B340" s="310"/>
      <c r="C340" s="310"/>
      <c r="D340" s="311"/>
      <c r="E340" s="73"/>
    </row>
    <row r="341" spans="1:5" s="9" customFormat="1" ht="26.25" customHeight="1">
      <c r="A341" s="90" t="s">
        <v>227</v>
      </c>
      <c r="B341" s="45">
        <v>3</v>
      </c>
      <c r="C341" s="106" t="s">
        <v>187</v>
      </c>
      <c r="D341" s="1"/>
      <c r="E341" s="68"/>
    </row>
    <row r="342" spans="1:5" ht="25.5">
      <c r="A342" s="90" t="s">
        <v>143</v>
      </c>
      <c r="B342" s="45">
        <v>3</v>
      </c>
      <c r="C342" s="106" t="s">
        <v>46</v>
      </c>
      <c r="D342" s="1"/>
      <c r="E342" s="68"/>
    </row>
    <row r="343" spans="1:5" s="9" customFormat="1" ht="26.25" customHeight="1">
      <c r="A343" s="90" t="s">
        <v>144</v>
      </c>
      <c r="B343" s="45">
        <v>6</v>
      </c>
      <c r="C343" s="35" t="s">
        <v>156</v>
      </c>
      <c r="D343" s="1"/>
      <c r="E343" s="21"/>
    </row>
    <row r="344" spans="1:5" s="9" customFormat="1" ht="23.25" customHeight="1">
      <c r="A344" s="90" t="s">
        <v>228</v>
      </c>
      <c r="B344" s="45" t="s">
        <v>823</v>
      </c>
      <c r="C344" s="203" t="s">
        <v>206</v>
      </c>
      <c r="D344" s="1"/>
      <c r="E344" s="68"/>
    </row>
    <row r="345" spans="1:5" ht="15" customHeight="1">
      <c r="A345" s="90" t="s">
        <v>229</v>
      </c>
      <c r="B345" s="45">
        <v>3</v>
      </c>
      <c r="C345" s="107" t="s">
        <v>47</v>
      </c>
      <c r="D345" s="1"/>
      <c r="E345" s="68"/>
    </row>
    <row r="346" spans="1:5" ht="12.75">
      <c r="A346" s="309" t="s">
        <v>207</v>
      </c>
      <c r="B346" s="310"/>
      <c r="C346" s="310"/>
      <c r="D346" s="311"/>
      <c r="E346" s="73"/>
    </row>
    <row r="347" spans="1:5" ht="15" customHeight="1">
      <c r="A347" s="228" t="s">
        <v>230</v>
      </c>
      <c r="B347" s="105">
        <v>3</v>
      </c>
      <c r="C347" s="108" t="s">
        <v>48</v>
      </c>
      <c r="D347" s="209"/>
      <c r="E347" s="73"/>
    </row>
    <row r="348" spans="1:5" ht="15" customHeight="1">
      <c r="A348" s="228" t="s">
        <v>145</v>
      </c>
      <c r="B348" s="45">
        <v>2</v>
      </c>
      <c r="C348" s="35" t="s">
        <v>816</v>
      </c>
      <c r="D348" s="1"/>
      <c r="E348" s="21"/>
    </row>
    <row r="349" spans="1:5" ht="26.25" customHeight="1">
      <c r="A349" s="228" t="s">
        <v>146</v>
      </c>
      <c r="B349" s="45">
        <v>2</v>
      </c>
      <c r="C349" s="35" t="s">
        <v>824</v>
      </c>
      <c r="D349" s="1"/>
      <c r="E349" s="21"/>
    </row>
    <row r="350" spans="1:5" ht="15" customHeight="1">
      <c r="A350" s="228" t="s">
        <v>147</v>
      </c>
      <c r="B350" s="45">
        <v>1</v>
      </c>
      <c r="C350" s="35" t="s">
        <v>801</v>
      </c>
      <c r="D350" s="1"/>
      <c r="E350" s="30"/>
    </row>
    <row r="351" spans="1:5" ht="15" customHeight="1">
      <c r="A351" s="228" t="s">
        <v>148</v>
      </c>
      <c r="B351" s="45">
        <v>3</v>
      </c>
      <c r="C351" s="35" t="s">
        <v>49</v>
      </c>
      <c r="D351" s="1"/>
      <c r="E351" s="30"/>
    </row>
    <row r="352" spans="1:5" ht="12.75">
      <c r="A352" s="309" t="s">
        <v>716</v>
      </c>
      <c r="B352" s="310"/>
      <c r="C352" s="310"/>
      <c r="D352" s="311"/>
      <c r="E352" s="73"/>
    </row>
    <row r="353" spans="1:5" s="9" customFormat="1" ht="15" customHeight="1">
      <c r="A353" s="90" t="s">
        <v>50</v>
      </c>
      <c r="B353" s="45">
        <v>3</v>
      </c>
      <c r="C353" s="109" t="s">
        <v>717</v>
      </c>
      <c r="D353" s="1"/>
      <c r="E353" s="68"/>
    </row>
    <row r="354" spans="1:5" ht="15" customHeight="1">
      <c r="A354" s="90" t="s">
        <v>149</v>
      </c>
      <c r="B354" s="45">
        <v>6</v>
      </c>
      <c r="C354" s="208" t="s">
        <v>718</v>
      </c>
      <c r="D354" s="1"/>
      <c r="E354" s="68"/>
    </row>
    <row r="355" spans="1:5" ht="15" customHeight="1">
      <c r="A355" s="90" t="s">
        <v>150</v>
      </c>
      <c r="B355" s="49">
        <v>1</v>
      </c>
      <c r="C355" s="21" t="s">
        <v>429</v>
      </c>
      <c r="D355" s="1"/>
      <c r="E355" s="21"/>
    </row>
    <row r="356" spans="1:5" ht="15" customHeight="1">
      <c r="A356" s="90" t="s">
        <v>231</v>
      </c>
      <c r="B356" s="252"/>
      <c r="C356" s="78" t="s">
        <v>436</v>
      </c>
      <c r="D356" s="253"/>
      <c r="E356" s="21"/>
    </row>
    <row r="357" spans="1:5" ht="15" customHeight="1">
      <c r="A357" s="90" t="s">
        <v>51</v>
      </c>
      <c r="B357" s="48">
        <v>1</v>
      </c>
      <c r="C357" s="78" t="s">
        <v>430</v>
      </c>
      <c r="D357" s="209"/>
      <c r="E357" s="21"/>
    </row>
    <row r="358" spans="1:5" ht="15" customHeight="1">
      <c r="A358" s="90" t="s">
        <v>52</v>
      </c>
      <c r="B358" s="45">
        <v>7</v>
      </c>
      <c r="C358" s="35" t="s">
        <v>431</v>
      </c>
      <c r="D358" s="1"/>
      <c r="E358" s="72"/>
    </row>
    <row r="359" spans="1:5" ht="15" customHeight="1">
      <c r="A359" s="90" t="s">
        <v>53</v>
      </c>
      <c r="B359" s="45">
        <v>3</v>
      </c>
      <c r="C359" s="35" t="s">
        <v>432</v>
      </c>
      <c r="D359" s="1"/>
      <c r="E359" s="21"/>
    </row>
    <row r="360" spans="1:5" ht="15" customHeight="1">
      <c r="A360" s="90" t="s">
        <v>54</v>
      </c>
      <c r="B360" s="45">
        <v>3</v>
      </c>
      <c r="C360" s="35" t="s">
        <v>433</v>
      </c>
      <c r="D360" s="1"/>
      <c r="E360" s="21"/>
    </row>
    <row r="361" spans="1:5" ht="15" customHeight="1">
      <c r="A361" s="90" t="s">
        <v>55</v>
      </c>
      <c r="B361" s="45">
        <v>1</v>
      </c>
      <c r="C361" s="35" t="s">
        <v>434</v>
      </c>
      <c r="D361" s="1"/>
      <c r="E361" s="30"/>
    </row>
    <row r="362" spans="1:5" ht="15" customHeight="1">
      <c r="A362" s="90" t="s">
        <v>56</v>
      </c>
      <c r="B362" s="45">
        <v>1</v>
      </c>
      <c r="C362" s="81" t="s">
        <v>435</v>
      </c>
      <c r="D362" s="1"/>
      <c r="E362" s="30"/>
    </row>
    <row r="363" spans="1:5" ht="26.25" customHeight="1">
      <c r="A363" s="90" t="s">
        <v>57</v>
      </c>
      <c r="B363" s="45">
        <v>3</v>
      </c>
      <c r="C363" s="35" t="s">
        <v>652</v>
      </c>
      <c r="D363" s="1"/>
      <c r="E363" s="74"/>
    </row>
    <row r="364" spans="1:5" s="103" customFormat="1" ht="12.75">
      <c r="A364" s="139"/>
      <c r="B364" s="59"/>
      <c r="C364" s="98" t="s">
        <v>681</v>
      </c>
      <c r="D364" s="140">
        <f>SUM(D334:D363)</f>
        <v>0</v>
      </c>
      <c r="E364" s="43"/>
    </row>
    <row r="365" spans="1:5" ht="15" customHeight="1">
      <c r="A365" s="309" t="s">
        <v>703</v>
      </c>
      <c r="B365" s="310"/>
      <c r="C365" s="310"/>
      <c r="D365" s="311"/>
      <c r="E365" s="73"/>
    </row>
    <row r="366" spans="1:5" ht="15" customHeight="1">
      <c r="A366" s="90" t="s">
        <v>315</v>
      </c>
      <c r="B366" s="45">
        <v>1</v>
      </c>
      <c r="C366" s="55" t="s">
        <v>661</v>
      </c>
      <c r="D366" s="1"/>
      <c r="E366" s="23"/>
    </row>
    <row r="367" spans="1:5" ht="15" customHeight="1">
      <c r="A367" s="90" t="s">
        <v>232</v>
      </c>
      <c r="B367" s="45">
        <v>1</v>
      </c>
      <c r="C367" s="55" t="s">
        <v>662</v>
      </c>
      <c r="D367" s="1"/>
      <c r="E367" s="23"/>
    </row>
    <row r="368" spans="1:5" ht="15" customHeight="1">
      <c r="A368" s="90" t="s">
        <v>233</v>
      </c>
      <c r="B368" s="45">
        <v>2</v>
      </c>
      <c r="C368" s="55" t="s">
        <v>663</v>
      </c>
      <c r="D368" s="1"/>
      <c r="E368" s="23"/>
    </row>
    <row r="369" spans="1:5" s="9" customFormat="1" ht="15" customHeight="1">
      <c r="A369" s="90" t="s">
        <v>234</v>
      </c>
      <c r="B369" s="45">
        <v>2</v>
      </c>
      <c r="C369" s="35" t="s">
        <v>709</v>
      </c>
      <c r="D369" s="1"/>
      <c r="E369" s="30"/>
    </row>
    <row r="370" spans="1:5" s="9" customFormat="1" ht="15" customHeight="1">
      <c r="A370" s="90" t="s">
        <v>151</v>
      </c>
      <c r="B370" s="45">
        <v>1</v>
      </c>
      <c r="C370" s="55" t="s">
        <v>605</v>
      </c>
      <c r="D370" s="1"/>
      <c r="E370" s="23"/>
    </row>
    <row r="371" spans="1:5" ht="15" customHeight="1">
      <c r="A371" s="90" t="s">
        <v>235</v>
      </c>
      <c r="B371" s="45">
        <v>1</v>
      </c>
      <c r="C371" s="55" t="s">
        <v>664</v>
      </c>
      <c r="D371" s="1"/>
      <c r="E371" s="23"/>
    </row>
    <row r="372" spans="1:5" ht="15" customHeight="1">
      <c r="A372" s="90" t="s">
        <v>236</v>
      </c>
      <c r="B372" s="66"/>
      <c r="C372" s="35" t="s">
        <v>157</v>
      </c>
      <c r="D372" s="11"/>
      <c r="E372" s="30"/>
    </row>
    <row r="373" spans="1:5" ht="15" customHeight="1">
      <c r="A373" s="90" t="s">
        <v>59</v>
      </c>
      <c r="B373" s="45">
        <v>1</v>
      </c>
      <c r="C373" s="35" t="s">
        <v>437</v>
      </c>
      <c r="D373" s="1"/>
      <c r="E373" s="30"/>
    </row>
    <row r="374" spans="1:5" ht="15" customHeight="1">
      <c r="A374" s="90" t="s">
        <v>60</v>
      </c>
      <c r="B374" s="45">
        <v>5</v>
      </c>
      <c r="C374" s="35" t="s">
        <v>438</v>
      </c>
      <c r="D374" s="1"/>
      <c r="E374" s="30"/>
    </row>
    <row r="375" spans="1:5" ht="15" customHeight="1">
      <c r="A375" s="90" t="s">
        <v>58</v>
      </c>
      <c r="B375" s="63">
        <v>2</v>
      </c>
      <c r="C375" s="35" t="s">
        <v>65</v>
      </c>
      <c r="D375" s="1"/>
      <c r="E375" s="75"/>
    </row>
    <row r="376" spans="1:5" s="86" customFormat="1" ht="15" customHeight="1">
      <c r="A376" s="90" t="s">
        <v>237</v>
      </c>
      <c r="B376" s="49" t="s">
        <v>825</v>
      </c>
      <c r="C376" s="37" t="s">
        <v>90</v>
      </c>
      <c r="D376" s="95"/>
      <c r="E376" s="76"/>
    </row>
    <row r="377" spans="1:5" s="86" customFormat="1" ht="15" customHeight="1">
      <c r="A377" s="90" t="s">
        <v>238</v>
      </c>
      <c r="B377" s="49">
        <v>3</v>
      </c>
      <c r="C377" s="130" t="s">
        <v>66</v>
      </c>
      <c r="D377" s="95"/>
      <c r="E377" s="76"/>
    </row>
    <row r="378" spans="1:5" s="9" customFormat="1" ht="15" customHeight="1">
      <c r="A378" s="90" t="s">
        <v>239</v>
      </c>
      <c r="B378" s="40">
        <v>2</v>
      </c>
      <c r="C378" s="110" t="s">
        <v>160</v>
      </c>
      <c r="D378" s="1"/>
      <c r="E378" s="23"/>
    </row>
    <row r="379" spans="1:5" s="103" customFormat="1" ht="12.75">
      <c r="A379" s="139"/>
      <c r="B379" s="59"/>
      <c r="C379" s="98" t="s">
        <v>681</v>
      </c>
      <c r="D379" s="140">
        <f>SUM(D366:D378)</f>
        <v>0</v>
      </c>
      <c r="E379" s="43"/>
    </row>
    <row r="380" spans="1:5" ht="15" customHeight="1">
      <c r="A380" s="309" t="s">
        <v>620</v>
      </c>
      <c r="B380" s="310"/>
      <c r="C380" s="310"/>
      <c r="D380" s="311"/>
      <c r="E380" s="73"/>
    </row>
    <row r="381" spans="1:5" ht="15" customHeight="1">
      <c r="A381" s="89" t="s">
        <v>240</v>
      </c>
      <c r="B381" s="40">
        <v>1</v>
      </c>
      <c r="C381" s="55" t="s">
        <v>665</v>
      </c>
      <c r="D381" s="1"/>
      <c r="E381" s="23"/>
    </row>
    <row r="382" spans="1:5" ht="15" customHeight="1">
      <c r="A382" s="89" t="s">
        <v>67</v>
      </c>
      <c r="B382" s="40">
        <v>1</v>
      </c>
      <c r="C382" s="55" t="s">
        <v>666</v>
      </c>
      <c r="D382" s="1"/>
      <c r="E382" s="23"/>
    </row>
    <row r="383" spans="1:5" ht="15" customHeight="1">
      <c r="A383" s="89" t="s">
        <v>68</v>
      </c>
      <c r="B383" s="40">
        <v>1</v>
      </c>
      <c r="C383" s="35" t="s">
        <v>812</v>
      </c>
      <c r="D383" s="1"/>
      <c r="E383" s="30"/>
    </row>
    <row r="384" spans="1:5" ht="15" customHeight="1">
      <c r="A384" s="89" t="s">
        <v>158</v>
      </c>
      <c r="B384" s="40">
        <v>1</v>
      </c>
      <c r="C384" s="35" t="s">
        <v>687</v>
      </c>
      <c r="D384" s="1"/>
      <c r="E384" s="30"/>
    </row>
    <row r="385" spans="1:5" ht="15" customHeight="1">
      <c r="A385" s="89" t="s">
        <v>159</v>
      </c>
      <c r="B385" s="40">
        <v>1</v>
      </c>
      <c r="C385" s="35" t="s">
        <v>813</v>
      </c>
      <c r="D385" s="1"/>
      <c r="E385" s="30"/>
    </row>
    <row r="386" spans="1:5" s="9" customFormat="1" ht="15" customHeight="1">
      <c r="A386" s="89" t="s">
        <v>241</v>
      </c>
      <c r="B386" s="45">
        <v>1</v>
      </c>
      <c r="C386" s="35" t="s">
        <v>943</v>
      </c>
      <c r="D386" s="1"/>
      <c r="E386" s="21"/>
    </row>
    <row r="387" spans="1:5" ht="15" customHeight="1">
      <c r="A387" s="89" t="s">
        <v>944</v>
      </c>
      <c r="B387" s="45">
        <v>2</v>
      </c>
      <c r="C387" s="35" t="s">
        <v>14</v>
      </c>
      <c r="D387" s="1"/>
      <c r="E387" s="21"/>
    </row>
    <row r="388" spans="1:5" s="9" customFormat="1" ht="15" customHeight="1">
      <c r="A388" s="89" t="s">
        <v>242</v>
      </c>
      <c r="B388" s="45">
        <v>1</v>
      </c>
      <c r="C388" s="55" t="s">
        <v>667</v>
      </c>
      <c r="D388" s="1"/>
      <c r="E388" s="23"/>
    </row>
    <row r="389" spans="1:5" ht="15" customHeight="1">
      <c r="A389" s="89" t="s">
        <v>945</v>
      </c>
      <c r="B389" s="45">
        <v>1</v>
      </c>
      <c r="C389" s="81" t="s">
        <v>697</v>
      </c>
      <c r="D389" s="1"/>
      <c r="E389" s="30"/>
    </row>
    <row r="390" spans="1:5" ht="15" customHeight="1">
      <c r="A390" s="89" t="s">
        <v>243</v>
      </c>
      <c r="B390" s="45">
        <v>3</v>
      </c>
      <c r="C390" s="55" t="s">
        <v>621</v>
      </c>
      <c r="D390" s="1"/>
      <c r="E390" s="75"/>
    </row>
    <row r="391" spans="1:5" s="53" customFormat="1" ht="12.75">
      <c r="A391" s="139"/>
      <c r="B391" s="61"/>
      <c r="C391" s="98" t="s">
        <v>681</v>
      </c>
      <c r="D391" s="140">
        <f>SUM(D381:D390)</f>
        <v>0</v>
      </c>
      <c r="E391" s="43"/>
    </row>
    <row r="392" spans="1:5" ht="15" customHeight="1">
      <c r="A392" s="309" t="s">
        <v>702</v>
      </c>
      <c r="B392" s="310"/>
      <c r="C392" s="310"/>
      <c r="D392" s="311"/>
      <c r="E392" s="76"/>
    </row>
    <row r="393" spans="1:5" s="9" customFormat="1" ht="15" customHeight="1">
      <c r="A393" s="90" t="s">
        <v>161</v>
      </c>
      <c r="B393" s="45">
        <v>1</v>
      </c>
      <c r="C393" s="81" t="s">
        <v>164</v>
      </c>
      <c r="D393" s="1"/>
      <c r="E393" s="21"/>
    </row>
    <row r="394" spans="1:5" ht="15" customHeight="1">
      <c r="A394" s="90" t="s">
        <v>244</v>
      </c>
      <c r="B394" s="45">
        <v>1</v>
      </c>
      <c r="C394" s="55" t="s">
        <v>698</v>
      </c>
      <c r="D394" s="1"/>
      <c r="E394" s="23"/>
    </row>
    <row r="395" spans="1:5" ht="15" customHeight="1">
      <c r="A395" s="90" t="s">
        <v>245</v>
      </c>
      <c r="B395" s="45">
        <v>3</v>
      </c>
      <c r="C395" s="55" t="s">
        <v>826</v>
      </c>
      <c r="D395" s="1"/>
      <c r="E395" s="23"/>
    </row>
    <row r="396" spans="1:5" s="9" customFormat="1" ht="15" customHeight="1">
      <c r="A396" s="90" t="s">
        <v>246</v>
      </c>
      <c r="B396" s="45">
        <v>3</v>
      </c>
      <c r="C396" s="111" t="s">
        <v>827</v>
      </c>
      <c r="D396" s="1"/>
      <c r="E396" s="23"/>
    </row>
    <row r="397" spans="1:5" s="9" customFormat="1" ht="15" customHeight="1">
      <c r="A397" s="90" t="s">
        <v>946</v>
      </c>
      <c r="B397" s="40">
        <v>2</v>
      </c>
      <c r="C397" s="111" t="s">
        <v>163</v>
      </c>
      <c r="D397" s="1"/>
      <c r="E397" s="23"/>
    </row>
    <row r="398" spans="1:5" s="9" customFormat="1" ht="15" customHeight="1">
      <c r="A398" s="90" t="s">
        <v>947</v>
      </c>
      <c r="B398" s="45">
        <v>3</v>
      </c>
      <c r="C398" s="21" t="s">
        <v>708</v>
      </c>
      <c r="D398" s="11"/>
      <c r="E398" s="30"/>
    </row>
    <row r="399" spans="1:5" ht="15" customHeight="1">
      <c r="A399" s="90" t="s">
        <v>948</v>
      </c>
      <c r="B399" s="45">
        <v>3</v>
      </c>
      <c r="C399" s="35" t="s">
        <v>699</v>
      </c>
      <c r="D399" s="11"/>
      <c r="E399" s="30"/>
    </row>
    <row r="400" spans="1:5" ht="15" customHeight="1">
      <c r="A400" s="90" t="s">
        <v>949</v>
      </c>
      <c r="B400" s="45">
        <v>1</v>
      </c>
      <c r="C400" s="35" t="s">
        <v>700</v>
      </c>
      <c r="D400" s="11"/>
      <c r="E400" s="74"/>
    </row>
    <row r="401" spans="1:5" ht="15" customHeight="1">
      <c r="A401" s="90" t="s">
        <v>950</v>
      </c>
      <c r="B401" s="45">
        <v>1</v>
      </c>
      <c r="C401" s="35" t="s">
        <v>814</v>
      </c>
      <c r="D401" s="11"/>
      <c r="E401" s="30"/>
    </row>
    <row r="402" spans="1:5" s="53" customFormat="1" ht="12.75">
      <c r="A402" s="139"/>
      <c r="B402" s="59"/>
      <c r="C402" s="98" t="s">
        <v>681</v>
      </c>
      <c r="D402" s="140">
        <f>SUM(D393:D401)</f>
        <v>0</v>
      </c>
      <c r="E402" s="43"/>
    </row>
    <row r="403" spans="1:5" ht="15" customHeight="1">
      <c r="A403" s="309" t="s">
        <v>61</v>
      </c>
      <c r="B403" s="310"/>
      <c r="C403" s="310"/>
      <c r="D403" s="311"/>
      <c r="E403" s="23"/>
    </row>
    <row r="404" spans="1:5" ht="15" customHeight="1">
      <c r="A404" s="90" t="s">
        <v>162</v>
      </c>
      <c r="B404" s="45" t="s">
        <v>558</v>
      </c>
      <c r="C404" s="35" t="s">
        <v>62</v>
      </c>
      <c r="D404" s="17"/>
      <c r="E404" s="23"/>
    </row>
    <row r="405" spans="1:5" s="53" customFormat="1" ht="12.75">
      <c r="A405" s="139"/>
      <c r="B405" s="61"/>
      <c r="C405" s="164" t="s">
        <v>681</v>
      </c>
      <c r="D405" s="212">
        <f>SUM(D404)</f>
        <v>0</v>
      </c>
      <c r="E405" s="43"/>
    </row>
    <row r="406" spans="1:5" ht="15" customHeight="1">
      <c r="A406" s="229"/>
      <c r="B406" s="144"/>
      <c r="C406" s="33" t="s">
        <v>622</v>
      </c>
      <c r="D406" s="248">
        <f>SUM(D405,D402,D391,D364,D331,D302,D379,D291)</f>
        <v>0</v>
      </c>
      <c r="E406" s="23"/>
    </row>
    <row r="407" spans="1:5" ht="15" customHeight="1">
      <c r="A407" s="321" t="s">
        <v>623</v>
      </c>
      <c r="B407" s="322"/>
      <c r="C407" s="322"/>
      <c r="D407" s="323"/>
      <c r="E407" s="23"/>
    </row>
    <row r="408" spans="1:5" ht="15" customHeight="1">
      <c r="A408" s="306" t="s">
        <v>328</v>
      </c>
      <c r="B408" s="307"/>
      <c r="C408" s="307"/>
      <c r="D408" s="308"/>
      <c r="E408" s="23"/>
    </row>
    <row r="409" spans="1:5" ht="15" customHeight="1">
      <c r="A409" s="90" t="s">
        <v>248</v>
      </c>
      <c r="B409" s="112">
        <v>10</v>
      </c>
      <c r="C409" s="113" t="s">
        <v>216</v>
      </c>
      <c r="D409" s="114"/>
      <c r="E409" s="23"/>
    </row>
    <row r="410" spans="1:5" s="9" customFormat="1" ht="15" customHeight="1">
      <c r="A410" s="90" t="s">
        <v>439</v>
      </c>
      <c r="B410" s="112" t="s">
        <v>249</v>
      </c>
      <c r="C410" s="35" t="s">
        <v>247</v>
      </c>
      <c r="D410" s="114"/>
      <c r="E410" s="30"/>
    </row>
    <row r="411" spans="1:5" ht="30.75" customHeight="1">
      <c r="A411" s="90" t="s">
        <v>440</v>
      </c>
      <c r="B411" s="146" t="s">
        <v>549</v>
      </c>
      <c r="C411" s="35" t="s">
        <v>15</v>
      </c>
      <c r="D411" s="114"/>
      <c r="E411" s="75"/>
    </row>
    <row r="412" spans="1:5" s="103" customFormat="1" ht="12.75">
      <c r="A412" s="139"/>
      <c r="B412" s="115"/>
      <c r="C412" s="98" t="s">
        <v>681</v>
      </c>
      <c r="D412" s="140">
        <f>SUM(D409:D411)</f>
        <v>0</v>
      </c>
      <c r="E412" s="43"/>
    </row>
    <row r="413" spans="1:5" ht="15" customHeight="1">
      <c r="A413" s="306" t="s">
        <v>624</v>
      </c>
      <c r="B413" s="307"/>
      <c r="C413" s="307"/>
      <c r="D413" s="308"/>
      <c r="E413" s="23"/>
    </row>
    <row r="414" spans="1:5" ht="15" customHeight="1">
      <c r="A414" s="89" t="s">
        <v>250</v>
      </c>
      <c r="B414" s="116">
        <v>3</v>
      </c>
      <c r="C414" s="54" t="s">
        <v>636</v>
      </c>
      <c r="D414" s="16"/>
      <c r="E414" s="30"/>
    </row>
    <row r="415" spans="1:5" s="9" customFormat="1" ht="15" customHeight="1">
      <c r="A415" s="92" t="s">
        <v>951</v>
      </c>
      <c r="B415" s="49">
        <v>1</v>
      </c>
      <c r="C415" s="35" t="s">
        <v>442</v>
      </c>
      <c r="D415" s="16"/>
      <c r="E415" s="30"/>
    </row>
    <row r="416" spans="1:5" s="9" customFormat="1" ht="15" customHeight="1">
      <c r="A416" s="92" t="s">
        <v>316</v>
      </c>
      <c r="B416" s="49">
        <v>5</v>
      </c>
      <c r="C416" s="35" t="s">
        <v>952</v>
      </c>
      <c r="D416" s="16"/>
      <c r="E416" s="30"/>
    </row>
    <row r="417" spans="1:5" s="53" customFormat="1" ht="12.75">
      <c r="A417" s="224"/>
      <c r="B417" s="42"/>
      <c r="C417" s="98" t="s">
        <v>681</v>
      </c>
      <c r="D417" s="140">
        <f>SUM(D414:D416)</f>
        <v>0</v>
      </c>
      <c r="E417" s="43"/>
    </row>
    <row r="418" spans="1:5" ht="12.75">
      <c r="A418" s="306" t="s">
        <v>625</v>
      </c>
      <c r="B418" s="307"/>
      <c r="C418" s="307"/>
      <c r="D418" s="308"/>
      <c r="E418" s="23"/>
    </row>
    <row r="419" spans="1:5" ht="15" customHeight="1">
      <c r="A419" s="90" t="s">
        <v>317</v>
      </c>
      <c r="B419" s="112">
        <v>2</v>
      </c>
      <c r="C419" s="113" t="s">
        <v>637</v>
      </c>
      <c r="D419" s="114"/>
      <c r="E419" s="23"/>
    </row>
    <row r="420" spans="1:5" ht="15" customHeight="1">
      <c r="A420" s="90" t="s">
        <v>318</v>
      </c>
      <c r="B420" s="112">
        <v>2</v>
      </c>
      <c r="C420" s="113" t="s">
        <v>638</v>
      </c>
      <c r="D420" s="114"/>
      <c r="E420" s="23"/>
    </row>
    <row r="421" spans="1:5" ht="15" customHeight="1">
      <c r="A421" s="90" t="s">
        <v>953</v>
      </c>
      <c r="B421" s="112">
        <v>3</v>
      </c>
      <c r="C421" s="35" t="s">
        <v>719</v>
      </c>
      <c r="D421" s="114"/>
      <c r="E421" s="21"/>
    </row>
    <row r="422" spans="1:5" s="53" customFormat="1" ht="12.75">
      <c r="A422" s="139"/>
      <c r="B422" s="115"/>
      <c r="C422" s="98" t="s">
        <v>681</v>
      </c>
      <c r="D422" s="140">
        <f>SUM(D419:D421)</f>
        <v>0</v>
      </c>
      <c r="E422" s="43"/>
    </row>
    <row r="423" spans="1:5" ht="12.75">
      <c r="A423" s="306" t="s">
        <v>639</v>
      </c>
      <c r="B423" s="307"/>
      <c r="C423" s="307"/>
      <c r="D423" s="308"/>
      <c r="E423" s="30"/>
    </row>
    <row r="424" spans="1:5" ht="15" customHeight="1">
      <c r="A424" s="90" t="s">
        <v>252</v>
      </c>
      <c r="B424" s="112" t="s">
        <v>251</v>
      </c>
      <c r="C424" s="35" t="s">
        <v>441</v>
      </c>
      <c r="D424" s="114"/>
      <c r="E424" s="21"/>
    </row>
    <row r="425" spans="1:5" ht="15" customHeight="1">
      <c r="A425" s="90" t="s">
        <v>253</v>
      </c>
      <c r="B425" s="112">
        <v>1</v>
      </c>
      <c r="C425" s="35" t="s">
        <v>894</v>
      </c>
      <c r="D425" s="114"/>
      <c r="E425" s="21"/>
    </row>
    <row r="426" spans="1:5" ht="15" customHeight="1">
      <c r="A426" s="92" t="s">
        <v>954</v>
      </c>
      <c r="B426" s="112">
        <v>1</v>
      </c>
      <c r="C426" s="35" t="s">
        <v>655</v>
      </c>
      <c r="D426" s="114"/>
      <c r="E426" s="21"/>
    </row>
    <row r="427" spans="1:5" ht="15" customHeight="1">
      <c r="A427" s="92" t="s">
        <v>16</v>
      </c>
      <c r="B427" s="112"/>
      <c r="C427" s="35" t="s">
        <v>17</v>
      </c>
      <c r="D427" s="114"/>
      <c r="E427" s="21"/>
    </row>
    <row r="428" spans="1:5" ht="15" customHeight="1">
      <c r="A428" s="90" t="s">
        <v>955</v>
      </c>
      <c r="B428" s="112">
        <v>1</v>
      </c>
      <c r="C428" s="35" t="s">
        <v>957</v>
      </c>
      <c r="D428" s="114"/>
      <c r="E428" s="21"/>
    </row>
    <row r="429" spans="1:5" ht="15" customHeight="1">
      <c r="A429" s="90" t="s">
        <v>956</v>
      </c>
      <c r="B429" s="112">
        <v>1</v>
      </c>
      <c r="C429" s="35" t="s">
        <v>958</v>
      </c>
      <c r="D429" s="114"/>
      <c r="E429" s="21"/>
    </row>
    <row r="430" spans="1:5" ht="15" customHeight="1">
      <c r="A430" s="90" t="s">
        <v>967</v>
      </c>
      <c r="B430" s="112">
        <v>1</v>
      </c>
      <c r="C430" s="35" t="s">
        <v>959</v>
      </c>
      <c r="D430" s="114"/>
      <c r="E430" s="21"/>
    </row>
    <row r="431" spans="1:5" ht="15" customHeight="1">
      <c r="A431" s="90" t="s">
        <v>968</v>
      </c>
      <c r="B431" s="112">
        <v>1</v>
      </c>
      <c r="C431" s="35" t="s">
        <v>960</v>
      </c>
      <c r="D431" s="114"/>
      <c r="E431" s="21"/>
    </row>
    <row r="432" spans="1:5" ht="15" customHeight="1">
      <c r="A432" s="90" t="s">
        <v>969</v>
      </c>
      <c r="B432" s="112">
        <v>1</v>
      </c>
      <c r="C432" s="35" t="s">
        <v>961</v>
      </c>
      <c r="D432" s="114"/>
      <c r="E432" s="21"/>
    </row>
    <row r="433" spans="1:5" ht="15" customHeight="1">
      <c r="A433" s="90" t="s">
        <v>970</v>
      </c>
      <c r="B433" s="112">
        <v>1</v>
      </c>
      <c r="C433" s="35" t="s">
        <v>962</v>
      </c>
      <c r="D433" s="114"/>
      <c r="E433" s="21"/>
    </row>
    <row r="434" spans="1:5" ht="15" customHeight="1">
      <c r="A434" s="90" t="s">
        <v>971</v>
      </c>
      <c r="B434" s="112">
        <v>1</v>
      </c>
      <c r="C434" s="35" t="s">
        <v>963</v>
      </c>
      <c r="D434" s="114"/>
      <c r="E434" s="21"/>
    </row>
    <row r="435" spans="1:5" ht="15" customHeight="1">
      <c r="A435" s="90" t="s">
        <v>972</v>
      </c>
      <c r="B435" s="112">
        <v>1</v>
      </c>
      <c r="C435" s="35" t="s">
        <v>964</v>
      </c>
      <c r="D435" s="114"/>
      <c r="E435" s="21"/>
    </row>
    <row r="436" spans="1:5" ht="15" customHeight="1">
      <c r="A436" s="90" t="s">
        <v>973</v>
      </c>
      <c r="B436" s="112">
        <v>1</v>
      </c>
      <c r="C436" s="35" t="s">
        <v>965</v>
      </c>
      <c r="D436" s="114"/>
      <c r="E436" s="21"/>
    </row>
    <row r="437" spans="1:5" ht="15" customHeight="1">
      <c r="A437" s="90" t="s">
        <v>974</v>
      </c>
      <c r="B437" s="112">
        <v>1</v>
      </c>
      <c r="C437" s="35" t="s">
        <v>966</v>
      </c>
      <c r="D437" s="114"/>
      <c r="E437" s="21"/>
    </row>
    <row r="438" spans="1:5" ht="15" customHeight="1">
      <c r="A438" s="90" t="s">
        <v>975</v>
      </c>
      <c r="B438" s="112">
        <v>2</v>
      </c>
      <c r="C438" s="35" t="s">
        <v>976</v>
      </c>
      <c r="D438" s="114"/>
      <c r="E438" s="21"/>
    </row>
    <row r="439" spans="1:5" s="9" customFormat="1" ht="15" customHeight="1">
      <c r="A439" s="90" t="s">
        <v>254</v>
      </c>
      <c r="B439" s="146" t="s">
        <v>558</v>
      </c>
      <c r="C439" s="35" t="s">
        <v>18</v>
      </c>
      <c r="D439" s="114"/>
      <c r="E439" s="77"/>
    </row>
    <row r="440" spans="1:5" s="53" customFormat="1" ht="12.75">
      <c r="A440" s="139"/>
      <c r="B440" s="115"/>
      <c r="C440" s="98" t="s">
        <v>681</v>
      </c>
      <c r="D440" s="140">
        <f>SUM(D424:D439)</f>
        <v>0</v>
      </c>
      <c r="E440" s="43"/>
    </row>
    <row r="441" spans="1:5" ht="12.75">
      <c r="A441" s="306" t="s">
        <v>523</v>
      </c>
      <c r="B441" s="307"/>
      <c r="C441" s="307"/>
      <c r="D441" s="308"/>
      <c r="E441" s="23"/>
    </row>
    <row r="442" spans="1:5" ht="12.75">
      <c r="A442" s="306" t="s">
        <v>519</v>
      </c>
      <c r="B442" s="307"/>
      <c r="C442" s="307"/>
      <c r="D442" s="308"/>
      <c r="E442" s="23"/>
    </row>
    <row r="443" spans="1:5" ht="15" customHeight="1">
      <c r="A443" s="92" t="s">
        <v>255</v>
      </c>
      <c r="B443" s="112">
        <v>1</v>
      </c>
      <c r="C443" s="35" t="s">
        <v>443</v>
      </c>
      <c r="D443" s="114"/>
      <c r="E443" s="30"/>
    </row>
    <row r="444" spans="1:5" ht="15" customHeight="1">
      <c r="A444" s="92" t="s">
        <v>256</v>
      </c>
      <c r="B444" s="112">
        <v>2</v>
      </c>
      <c r="C444" s="35" t="s">
        <v>444</v>
      </c>
      <c r="D444" s="114"/>
      <c r="E444" s="30"/>
    </row>
    <row r="445" spans="1:5" ht="15" customHeight="1">
      <c r="A445" s="92" t="s">
        <v>257</v>
      </c>
      <c r="B445" s="112">
        <v>5</v>
      </c>
      <c r="C445" s="35" t="s">
        <v>445</v>
      </c>
      <c r="D445" s="114"/>
      <c r="E445" s="21"/>
    </row>
    <row r="446" spans="1:5" ht="15" customHeight="1">
      <c r="A446" s="92" t="s">
        <v>258</v>
      </c>
      <c r="B446" s="112">
        <v>2</v>
      </c>
      <c r="C446" s="35" t="s">
        <v>446</v>
      </c>
      <c r="D446" s="114"/>
      <c r="E446" s="30"/>
    </row>
    <row r="447" spans="1:5" ht="15" customHeight="1">
      <c r="A447" s="92" t="s">
        <v>259</v>
      </c>
      <c r="B447" s="112">
        <v>3</v>
      </c>
      <c r="C447" s="35" t="s">
        <v>447</v>
      </c>
      <c r="D447" s="114"/>
      <c r="E447" s="30"/>
    </row>
    <row r="448" spans="1:5" ht="15" customHeight="1">
      <c r="A448" s="92" t="s">
        <v>260</v>
      </c>
      <c r="B448" s="112">
        <v>2</v>
      </c>
      <c r="C448" s="35" t="s">
        <v>448</v>
      </c>
      <c r="D448" s="114"/>
      <c r="E448" s="30"/>
    </row>
    <row r="449" spans="1:5" ht="15" customHeight="1">
      <c r="A449" s="92" t="s">
        <v>261</v>
      </c>
      <c r="B449" s="112">
        <v>1</v>
      </c>
      <c r="C449" s="35" t="s">
        <v>449</v>
      </c>
      <c r="D449" s="114"/>
      <c r="E449" s="30"/>
    </row>
    <row r="450" spans="1:5" ht="15" customHeight="1">
      <c r="A450" s="92" t="s">
        <v>846</v>
      </c>
      <c r="B450" s="112">
        <v>4</v>
      </c>
      <c r="C450" s="35" t="s">
        <v>450</v>
      </c>
      <c r="D450" s="114"/>
      <c r="E450" s="21"/>
    </row>
    <row r="451" spans="1:5" ht="15" customHeight="1">
      <c r="A451" s="92" t="s">
        <v>847</v>
      </c>
      <c r="B451" s="112">
        <v>2</v>
      </c>
      <c r="C451" s="35" t="s">
        <v>451</v>
      </c>
      <c r="D451" s="114"/>
      <c r="E451" s="74"/>
    </row>
    <row r="452" spans="1:5" ht="15" customHeight="1">
      <c r="A452" s="230" t="s">
        <v>848</v>
      </c>
      <c r="B452" s="112">
        <v>2</v>
      </c>
      <c r="C452" s="35" t="s">
        <v>340</v>
      </c>
      <c r="D452" s="114"/>
      <c r="E452" s="30"/>
    </row>
    <row r="453" spans="1:5" ht="15" customHeight="1">
      <c r="A453" s="230" t="s">
        <v>262</v>
      </c>
      <c r="B453" s="112">
        <v>1</v>
      </c>
      <c r="C453" s="35" t="s">
        <v>341</v>
      </c>
      <c r="D453" s="114"/>
      <c r="E453" s="30"/>
    </row>
    <row r="454" spans="1:5" ht="15" customHeight="1">
      <c r="A454" s="92" t="s">
        <v>849</v>
      </c>
      <c r="B454" s="112">
        <v>3</v>
      </c>
      <c r="C454" s="35" t="s">
        <v>342</v>
      </c>
      <c r="D454" s="114"/>
      <c r="E454" s="21"/>
    </row>
    <row r="455" spans="1:5" ht="15" customHeight="1">
      <c r="A455" s="92" t="s">
        <v>850</v>
      </c>
      <c r="B455" s="112">
        <v>1</v>
      </c>
      <c r="C455" s="35" t="s">
        <v>653</v>
      </c>
      <c r="D455" s="211"/>
      <c r="E455" s="30"/>
    </row>
    <row r="456" spans="1:5" ht="15" customHeight="1">
      <c r="A456" s="92" t="s">
        <v>851</v>
      </c>
      <c r="B456" s="65">
        <v>4</v>
      </c>
      <c r="C456" s="35" t="s">
        <v>22</v>
      </c>
      <c r="D456" s="114"/>
      <c r="E456" s="30"/>
    </row>
    <row r="457" spans="1:5" s="103" customFormat="1" ht="12.75">
      <c r="A457" s="139"/>
      <c r="B457" s="115"/>
      <c r="C457" s="98" t="s">
        <v>681</v>
      </c>
      <c r="D457" s="140">
        <f>SUM(D443:D456)</f>
        <v>0</v>
      </c>
      <c r="E457" s="43"/>
    </row>
    <row r="458" spans="1:5" ht="12.75">
      <c r="A458" s="306" t="s">
        <v>520</v>
      </c>
      <c r="B458" s="307"/>
      <c r="C458" s="307"/>
      <c r="D458" s="308"/>
      <c r="E458" s="23"/>
    </row>
    <row r="459" spans="1:5" ht="25.5">
      <c r="A459" s="92" t="s">
        <v>852</v>
      </c>
      <c r="B459" s="112" t="s">
        <v>263</v>
      </c>
      <c r="C459" s="35" t="s">
        <v>828</v>
      </c>
      <c r="D459" s="114"/>
      <c r="E459" s="72"/>
    </row>
    <row r="460" spans="1:5" ht="25.5">
      <c r="A460" s="92" t="s">
        <v>853</v>
      </c>
      <c r="B460" s="112">
        <v>10</v>
      </c>
      <c r="C460" s="35" t="s">
        <v>19</v>
      </c>
      <c r="D460" s="114"/>
      <c r="E460" s="72"/>
    </row>
    <row r="461" spans="1:5" ht="25.5">
      <c r="A461" s="92" t="s">
        <v>854</v>
      </c>
      <c r="B461" s="112">
        <v>18</v>
      </c>
      <c r="C461" s="35" t="s">
        <v>20</v>
      </c>
      <c r="D461" s="114"/>
      <c r="E461" s="72"/>
    </row>
    <row r="462" spans="1:5" ht="25.5">
      <c r="A462" s="92" t="s">
        <v>855</v>
      </c>
      <c r="B462" s="112">
        <v>24</v>
      </c>
      <c r="C462" s="35" t="s">
        <v>21</v>
      </c>
      <c r="D462" s="114"/>
      <c r="E462" s="72"/>
    </row>
    <row r="463" spans="1:5" s="103" customFormat="1" ht="12.75">
      <c r="A463" s="139"/>
      <c r="B463" s="115"/>
      <c r="C463" s="98" t="s">
        <v>681</v>
      </c>
      <c r="D463" s="140">
        <f>SUM(D459:D462)</f>
        <v>0</v>
      </c>
      <c r="E463" s="43"/>
    </row>
    <row r="464" spans="1:5" ht="12.75">
      <c r="A464" s="306" t="s">
        <v>524</v>
      </c>
      <c r="B464" s="307"/>
      <c r="C464" s="307"/>
      <c r="D464" s="308"/>
      <c r="E464" s="23"/>
    </row>
    <row r="465" spans="1:5" ht="12.75">
      <c r="A465" s="306" t="s">
        <v>525</v>
      </c>
      <c r="B465" s="307"/>
      <c r="C465" s="307"/>
      <c r="D465" s="308"/>
      <c r="E465" s="23"/>
    </row>
    <row r="466" spans="1:5" ht="15" customHeight="1">
      <c r="A466" s="90" t="s">
        <v>264</v>
      </c>
      <c r="B466" s="112">
        <v>1</v>
      </c>
      <c r="C466" s="35" t="s">
        <v>841</v>
      </c>
      <c r="D466" s="114"/>
      <c r="E466" s="23"/>
    </row>
    <row r="467" spans="1:5" ht="15" customHeight="1">
      <c r="A467" s="90" t="s">
        <v>856</v>
      </c>
      <c r="B467" s="112">
        <v>10</v>
      </c>
      <c r="C467" s="35" t="s">
        <v>23</v>
      </c>
      <c r="D467" s="114"/>
      <c r="E467" s="23"/>
    </row>
    <row r="468" spans="1:5" ht="15" customHeight="1">
      <c r="A468" s="92" t="s">
        <v>265</v>
      </c>
      <c r="B468" s="112">
        <v>1</v>
      </c>
      <c r="C468" s="35" t="s">
        <v>526</v>
      </c>
      <c r="D468" s="114"/>
      <c r="E468" s="75"/>
    </row>
    <row r="469" spans="1:5" s="9" customFormat="1" ht="15" customHeight="1">
      <c r="A469" s="92" t="s">
        <v>266</v>
      </c>
      <c r="B469" s="112">
        <v>1</v>
      </c>
      <c r="C469" s="35" t="s">
        <v>835</v>
      </c>
      <c r="D469" s="114"/>
      <c r="E469" s="72"/>
    </row>
    <row r="470" spans="1:5" s="9" customFormat="1" ht="15" customHeight="1">
      <c r="A470" s="92" t="s">
        <v>267</v>
      </c>
      <c r="B470" s="112">
        <v>10</v>
      </c>
      <c r="C470" s="35" t="s">
        <v>829</v>
      </c>
      <c r="D470" s="114"/>
      <c r="E470" s="72"/>
    </row>
    <row r="471" spans="1:5" s="9" customFormat="1" ht="15" customHeight="1">
      <c r="A471" s="90" t="s">
        <v>268</v>
      </c>
      <c r="B471" s="112">
        <v>5</v>
      </c>
      <c r="C471" s="35" t="s">
        <v>24</v>
      </c>
      <c r="D471" s="114"/>
      <c r="E471" s="68"/>
    </row>
    <row r="472" spans="1:5" ht="26.25" customHeight="1">
      <c r="A472" s="90" t="s">
        <v>857</v>
      </c>
      <c r="B472" s="112">
        <v>1</v>
      </c>
      <c r="C472" s="35" t="s">
        <v>152</v>
      </c>
      <c r="D472" s="114"/>
      <c r="E472" s="30"/>
    </row>
    <row r="473" spans="1:5" ht="26.25" customHeight="1">
      <c r="A473" s="90" t="s">
        <v>858</v>
      </c>
      <c r="B473" s="112">
        <v>3</v>
      </c>
      <c r="C473" s="35" t="s">
        <v>836</v>
      </c>
      <c r="D473" s="114"/>
      <c r="E473" s="30"/>
    </row>
    <row r="474" spans="1:5" ht="15" customHeight="1">
      <c r="A474" s="90" t="s">
        <v>859</v>
      </c>
      <c r="B474" s="112">
        <v>3</v>
      </c>
      <c r="C474" s="35" t="s">
        <v>153</v>
      </c>
      <c r="D474" s="114"/>
      <c r="E474" s="68"/>
    </row>
    <row r="475" spans="1:5" ht="15" customHeight="1">
      <c r="A475" s="92" t="s">
        <v>860</v>
      </c>
      <c r="B475" s="112">
        <v>2</v>
      </c>
      <c r="C475" s="35" t="s">
        <v>25</v>
      </c>
      <c r="D475" s="114"/>
      <c r="E475" s="30"/>
    </row>
    <row r="476" spans="1:5" ht="15" customHeight="1">
      <c r="A476" s="219" t="s">
        <v>269</v>
      </c>
      <c r="B476" s="112">
        <v>3</v>
      </c>
      <c r="C476" s="35" t="s">
        <v>837</v>
      </c>
      <c r="D476" s="114"/>
      <c r="E476" s="21"/>
    </row>
    <row r="477" spans="1:5" s="103" customFormat="1" ht="12.75">
      <c r="A477" s="139"/>
      <c r="B477" s="115"/>
      <c r="C477" s="98" t="s">
        <v>681</v>
      </c>
      <c r="D477" s="140">
        <f>SUM(D466:D476)</f>
        <v>0</v>
      </c>
      <c r="E477" s="43"/>
    </row>
    <row r="478" spans="1:5" ht="12.75">
      <c r="A478" s="306" t="s">
        <v>527</v>
      </c>
      <c r="B478" s="307"/>
      <c r="C478" s="307"/>
      <c r="D478" s="308"/>
      <c r="E478" s="23"/>
    </row>
    <row r="479" spans="1:5" ht="26.25" customHeight="1">
      <c r="A479" s="231" t="s">
        <v>270</v>
      </c>
      <c r="B479" s="112">
        <v>10</v>
      </c>
      <c r="C479" s="67" t="s">
        <v>26</v>
      </c>
      <c r="D479" s="114"/>
      <c r="E479" s="21"/>
    </row>
    <row r="480" spans="1:5" ht="26.25" customHeight="1">
      <c r="A480" s="231" t="s">
        <v>271</v>
      </c>
      <c r="B480" s="112">
        <v>6</v>
      </c>
      <c r="C480" s="67" t="s">
        <v>27</v>
      </c>
      <c r="D480" s="114"/>
      <c r="E480" s="21"/>
    </row>
    <row r="481" spans="1:5" ht="26.25" customHeight="1">
      <c r="A481" s="231" t="s">
        <v>272</v>
      </c>
      <c r="B481" s="112">
        <v>7</v>
      </c>
      <c r="C481" s="67" t="s">
        <v>28</v>
      </c>
      <c r="D481" s="114"/>
      <c r="E481" s="72"/>
    </row>
    <row r="482" spans="1:5" ht="26.25" customHeight="1">
      <c r="A482" s="231" t="s">
        <v>861</v>
      </c>
      <c r="B482" s="112">
        <v>4</v>
      </c>
      <c r="C482" s="67" t="s">
        <v>29</v>
      </c>
      <c r="D482" s="114"/>
      <c r="E482" s="72"/>
    </row>
    <row r="483" spans="1:5" ht="26.25" customHeight="1">
      <c r="A483" s="231" t="s">
        <v>862</v>
      </c>
      <c r="B483" s="112">
        <v>5</v>
      </c>
      <c r="C483" s="67" t="s">
        <v>30</v>
      </c>
      <c r="D483" s="114"/>
      <c r="E483" s="72"/>
    </row>
    <row r="484" spans="1:5" ht="26.25" customHeight="1">
      <c r="A484" s="231" t="s">
        <v>863</v>
      </c>
      <c r="B484" s="112">
        <v>3</v>
      </c>
      <c r="C484" s="67" t="s">
        <v>31</v>
      </c>
      <c r="D484" s="114"/>
      <c r="E484" s="72"/>
    </row>
    <row r="485" spans="1:5" ht="15" customHeight="1">
      <c r="A485" s="231" t="s">
        <v>864</v>
      </c>
      <c r="B485" s="112">
        <v>3</v>
      </c>
      <c r="C485" s="35" t="s">
        <v>794</v>
      </c>
      <c r="D485" s="114"/>
      <c r="E485" s="68"/>
    </row>
    <row r="486" spans="1:5" ht="15" customHeight="1">
      <c r="A486" s="231" t="s">
        <v>273</v>
      </c>
      <c r="B486" s="112">
        <v>3</v>
      </c>
      <c r="C486" s="35" t="s">
        <v>795</v>
      </c>
      <c r="D486" s="114"/>
      <c r="E486" s="30"/>
    </row>
    <row r="487" spans="1:5" ht="15" customHeight="1">
      <c r="A487" s="231" t="s">
        <v>274</v>
      </c>
      <c r="B487" s="112">
        <v>1</v>
      </c>
      <c r="C487" s="113" t="s">
        <v>668</v>
      </c>
      <c r="D487" s="114"/>
      <c r="E487" s="23"/>
    </row>
    <row r="488" spans="1:5" ht="15" customHeight="1">
      <c r="A488" s="231" t="s">
        <v>275</v>
      </c>
      <c r="B488" s="112">
        <v>4</v>
      </c>
      <c r="C488" s="35" t="s">
        <v>0</v>
      </c>
      <c r="D488" s="114"/>
      <c r="E488" s="30"/>
    </row>
    <row r="489" spans="1:5" ht="15" customHeight="1">
      <c r="A489" s="231" t="s">
        <v>276</v>
      </c>
      <c r="B489" s="112">
        <v>2</v>
      </c>
      <c r="C489" s="35" t="s">
        <v>1</v>
      </c>
      <c r="D489" s="114"/>
      <c r="E489" s="30"/>
    </row>
    <row r="490" spans="1:5" ht="15" customHeight="1">
      <c r="A490" s="231" t="s">
        <v>277</v>
      </c>
      <c r="B490" s="112">
        <v>1</v>
      </c>
      <c r="C490" s="35" t="s">
        <v>669</v>
      </c>
      <c r="D490" s="114"/>
      <c r="E490" s="30"/>
    </row>
    <row r="491" spans="1:5" ht="15" customHeight="1">
      <c r="A491" s="231" t="s">
        <v>278</v>
      </c>
      <c r="B491" s="112">
        <v>5</v>
      </c>
      <c r="C491" s="81" t="s">
        <v>796</v>
      </c>
      <c r="D491" s="114"/>
      <c r="E491" s="30"/>
    </row>
    <row r="492" spans="1:5" s="53" customFormat="1" ht="12.75">
      <c r="A492" s="139"/>
      <c r="B492" s="115"/>
      <c r="C492" s="98" t="s">
        <v>681</v>
      </c>
      <c r="D492" s="140">
        <f>SUM(D479:D491)</f>
        <v>0</v>
      </c>
      <c r="E492" s="43"/>
    </row>
    <row r="493" spans="1:5" ht="12.75">
      <c r="A493" s="306" t="s">
        <v>641</v>
      </c>
      <c r="B493" s="307"/>
      <c r="C493" s="307"/>
      <c r="D493" s="308"/>
      <c r="E493" s="23"/>
    </row>
    <row r="494" spans="1:5" ht="15" customHeight="1">
      <c r="A494" s="90" t="s">
        <v>279</v>
      </c>
      <c r="B494" s="112" t="s">
        <v>283</v>
      </c>
      <c r="C494" s="113" t="s">
        <v>710</v>
      </c>
      <c r="D494" s="114"/>
      <c r="E494" s="23"/>
    </row>
    <row r="495" spans="1:5" ht="26.25" customHeight="1">
      <c r="A495" s="90" t="s">
        <v>280</v>
      </c>
      <c r="B495" s="117" t="s">
        <v>284</v>
      </c>
      <c r="C495" s="35" t="s">
        <v>343</v>
      </c>
      <c r="D495" s="114"/>
      <c r="E495" s="30"/>
    </row>
    <row r="496" spans="1:5" s="9" customFormat="1" ht="15" customHeight="1">
      <c r="A496" s="90" t="s">
        <v>281</v>
      </c>
      <c r="B496" s="116">
        <v>2</v>
      </c>
      <c r="C496" s="113" t="s">
        <v>901</v>
      </c>
      <c r="D496" s="114"/>
      <c r="E496" s="23"/>
    </row>
    <row r="497" spans="1:5" s="53" customFormat="1" ht="12.75">
      <c r="A497" s="139"/>
      <c r="B497" s="115"/>
      <c r="C497" s="98" t="s">
        <v>681</v>
      </c>
      <c r="D497" s="140">
        <f>SUM(D494:D496)</f>
        <v>0</v>
      </c>
      <c r="E497" s="43"/>
    </row>
    <row r="498" spans="1:5" ht="15" customHeight="1">
      <c r="A498" s="306" t="s">
        <v>642</v>
      </c>
      <c r="B498" s="307"/>
      <c r="C498" s="307"/>
      <c r="D498" s="308"/>
      <c r="E498" s="23"/>
    </row>
    <row r="499" spans="1:5" ht="12.75">
      <c r="A499" s="90" t="s">
        <v>282</v>
      </c>
      <c r="B499" s="112">
        <v>1</v>
      </c>
      <c r="C499" s="113" t="s">
        <v>2</v>
      </c>
      <c r="D499" s="114"/>
      <c r="E499" s="23"/>
    </row>
    <row r="500" spans="1:5" s="53" customFormat="1" ht="12.75">
      <c r="A500" s="139"/>
      <c r="B500" s="115"/>
      <c r="C500" s="98" t="s">
        <v>681</v>
      </c>
      <c r="D500" s="140">
        <f>SUM(D499)</f>
        <v>0</v>
      </c>
      <c r="E500" s="43"/>
    </row>
    <row r="501" spans="1:5" ht="15" customHeight="1">
      <c r="A501" s="306" t="s">
        <v>643</v>
      </c>
      <c r="B501" s="307"/>
      <c r="C501" s="307"/>
      <c r="D501" s="308"/>
      <c r="E501" s="23"/>
    </row>
    <row r="502" spans="1:5" ht="12.75">
      <c r="A502" s="89" t="s">
        <v>285</v>
      </c>
      <c r="B502" s="116">
        <v>2</v>
      </c>
      <c r="C502" s="113" t="s">
        <v>644</v>
      </c>
      <c r="D502" s="114"/>
      <c r="E502" s="23"/>
    </row>
    <row r="503" spans="1:5" s="53" customFormat="1" ht="12.75">
      <c r="A503" s="139"/>
      <c r="B503" s="115"/>
      <c r="C503" s="98" t="s">
        <v>681</v>
      </c>
      <c r="D503" s="140">
        <f>SUM(D502)</f>
        <v>0</v>
      </c>
      <c r="E503" s="43"/>
    </row>
    <row r="504" spans="1:5" ht="15" customHeight="1">
      <c r="A504" s="306" t="s">
        <v>645</v>
      </c>
      <c r="B504" s="307"/>
      <c r="C504" s="307"/>
      <c r="D504" s="308"/>
      <c r="E504" s="23"/>
    </row>
    <row r="505" spans="1:5" ht="15" customHeight="1">
      <c r="A505" s="90" t="s">
        <v>286</v>
      </c>
      <c r="B505" s="112">
        <v>1</v>
      </c>
      <c r="C505" s="35" t="s">
        <v>902</v>
      </c>
      <c r="D505" s="118"/>
      <c r="E505" s="74"/>
    </row>
    <row r="506" spans="1:5" ht="15" customHeight="1">
      <c r="A506" s="90" t="s">
        <v>287</v>
      </c>
      <c r="B506" s="112">
        <v>4</v>
      </c>
      <c r="C506" s="35" t="s">
        <v>797</v>
      </c>
      <c r="D506" s="118"/>
      <c r="E506" s="30"/>
    </row>
    <row r="507" spans="1:5" ht="25.5">
      <c r="A507" s="90" t="s">
        <v>865</v>
      </c>
      <c r="B507" s="112">
        <v>1</v>
      </c>
      <c r="C507" s="35" t="s">
        <v>3</v>
      </c>
      <c r="D507" s="118"/>
      <c r="E507" s="30"/>
    </row>
    <row r="508" spans="1:5" ht="26.25" customHeight="1">
      <c r="A508" s="90" t="s">
        <v>866</v>
      </c>
      <c r="B508" s="112">
        <v>3</v>
      </c>
      <c r="C508" s="35" t="s">
        <v>4</v>
      </c>
      <c r="D508" s="118"/>
      <c r="E508" s="30"/>
    </row>
    <row r="509" spans="1:5" s="9" customFormat="1" ht="15" customHeight="1">
      <c r="A509" s="90" t="s">
        <v>867</v>
      </c>
      <c r="B509" s="112">
        <v>1</v>
      </c>
      <c r="C509" s="113" t="s">
        <v>5</v>
      </c>
      <c r="D509" s="114"/>
      <c r="E509" s="23"/>
    </row>
    <row r="510" spans="1:5" ht="15" customHeight="1">
      <c r="A510" s="90" t="s">
        <v>288</v>
      </c>
      <c r="B510" s="112">
        <v>1</v>
      </c>
      <c r="C510" s="35" t="s">
        <v>6</v>
      </c>
      <c r="D510" s="114"/>
      <c r="E510" s="30"/>
    </row>
    <row r="511" spans="1:5" ht="15" customHeight="1">
      <c r="A511" s="90" t="s">
        <v>289</v>
      </c>
      <c r="B511" s="112" t="s">
        <v>830</v>
      </c>
      <c r="C511" s="35" t="s">
        <v>831</v>
      </c>
      <c r="D511" s="114"/>
      <c r="E511" s="30"/>
    </row>
    <row r="512" spans="1:5" s="9" customFormat="1" ht="15" customHeight="1">
      <c r="A512" s="90" t="s">
        <v>868</v>
      </c>
      <c r="B512" s="112">
        <v>5</v>
      </c>
      <c r="C512" s="35" t="s">
        <v>711</v>
      </c>
      <c r="D512" s="114"/>
      <c r="E512" s="68"/>
    </row>
    <row r="513" spans="1:5" ht="15" customHeight="1">
      <c r="A513" s="90" t="s">
        <v>291</v>
      </c>
      <c r="B513" s="112">
        <v>5</v>
      </c>
      <c r="C513" s="35" t="s">
        <v>800</v>
      </c>
      <c r="D513" s="114"/>
      <c r="E513" s="21"/>
    </row>
    <row r="514" spans="1:5" ht="15" customHeight="1">
      <c r="A514" s="90" t="s">
        <v>292</v>
      </c>
      <c r="B514" s="112" t="s">
        <v>290</v>
      </c>
      <c r="C514" s="35" t="s">
        <v>712</v>
      </c>
      <c r="D514" s="114"/>
      <c r="E514" s="74"/>
    </row>
    <row r="515" spans="1:5" ht="26.25" customHeight="1">
      <c r="A515" s="90" t="s">
        <v>869</v>
      </c>
      <c r="B515" s="112">
        <v>5</v>
      </c>
      <c r="C515" s="35" t="s">
        <v>977</v>
      </c>
      <c r="D515" s="114"/>
      <c r="E515" s="72"/>
    </row>
    <row r="516" spans="1:5" ht="26.25" customHeight="1">
      <c r="A516" s="90" t="s">
        <v>870</v>
      </c>
      <c r="B516" s="112">
        <v>3</v>
      </c>
      <c r="C516" s="35" t="s">
        <v>978</v>
      </c>
      <c r="D516" s="114"/>
      <c r="E516" s="72"/>
    </row>
    <row r="517" spans="1:5" ht="15" customHeight="1">
      <c r="A517" s="90" t="s">
        <v>871</v>
      </c>
      <c r="B517" s="112">
        <v>1</v>
      </c>
      <c r="C517" s="81" t="s">
        <v>713</v>
      </c>
      <c r="D517" s="114"/>
      <c r="E517" s="30"/>
    </row>
    <row r="518" spans="1:5" s="53" customFormat="1" ht="12.75">
      <c r="A518" s="139"/>
      <c r="B518" s="115"/>
      <c r="C518" s="98" t="s">
        <v>681</v>
      </c>
      <c r="D518" s="140">
        <f>SUM(D505:D517)</f>
        <v>0</v>
      </c>
      <c r="E518" s="43"/>
    </row>
    <row r="519" spans="1:5" ht="12.75">
      <c r="A519" s="306" t="s">
        <v>646</v>
      </c>
      <c r="B519" s="307"/>
      <c r="C519" s="307"/>
      <c r="D519" s="308"/>
      <c r="E519" s="23"/>
    </row>
    <row r="520" spans="1:5" ht="15" customHeight="1">
      <c r="A520" s="90" t="s">
        <v>872</v>
      </c>
      <c r="B520" s="112">
        <v>4</v>
      </c>
      <c r="C520" s="81" t="s">
        <v>979</v>
      </c>
      <c r="D520" s="114"/>
      <c r="E520" s="30"/>
    </row>
    <row r="521" spans="1:5" ht="15" customHeight="1">
      <c r="A521" s="90" t="s">
        <v>293</v>
      </c>
      <c r="B521" s="119" t="s">
        <v>832</v>
      </c>
      <c r="C521" s="35" t="s">
        <v>689</v>
      </c>
      <c r="D521" s="120"/>
      <c r="E521" s="68"/>
    </row>
    <row r="522" spans="1:5" ht="15" customHeight="1">
      <c r="A522" s="90" t="s">
        <v>294</v>
      </c>
      <c r="B522" s="112">
        <v>1</v>
      </c>
      <c r="C522" s="35" t="s">
        <v>803</v>
      </c>
      <c r="D522" s="114"/>
      <c r="E522" s="30"/>
    </row>
    <row r="523" spans="1:5" ht="15" customHeight="1">
      <c r="A523" s="90" t="s">
        <v>873</v>
      </c>
      <c r="B523" s="112">
        <v>2</v>
      </c>
      <c r="C523" s="35" t="s">
        <v>804</v>
      </c>
      <c r="D523" s="114"/>
      <c r="E523" s="74"/>
    </row>
    <row r="524" spans="1:5" ht="15" customHeight="1">
      <c r="A524" s="90" t="s">
        <v>874</v>
      </c>
      <c r="B524" s="112">
        <v>2</v>
      </c>
      <c r="C524" s="35" t="s">
        <v>980</v>
      </c>
      <c r="D524" s="114"/>
      <c r="E524" s="30"/>
    </row>
    <row r="525" spans="1:5" ht="15" customHeight="1">
      <c r="A525" s="90" t="s">
        <v>875</v>
      </c>
      <c r="B525" s="112">
        <v>2</v>
      </c>
      <c r="C525" s="54" t="s">
        <v>690</v>
      </c>
      <c r="D525" s="211"/>
      <c r="E525" s="23"/>
    </row>
    <row r="526" spans="1:5" s="53" customFormat="1" ht="12.75">
      <c r="A526" s="139"/>
      <c r="B526" s="115"/>
      <c r="C526" s="98" t="s">
        <v>681</v>
      </c>
      <c r="D526" s="140">
        <f>SUM(D520:D525)</f>
        <v>0</v>
      </c>
      <c r="E526" s="43"/>
    </row>
    <row r="527" spans="1:5" ht="12.75">
      <c r="A527" s="306" t="s">
        <v>903</v>
      </c>
      <c r="B527" s="307"/>
      <c r="C527" s="307"/>
      <c r="D527" s="308"/>
      <c r="E527" s="23"/>
    </row>
    <row r="528" spans="1:5" ht="15" customHeight="1">
      <c r="A528" s="139" t="s">
        <v>295</v>
      </c>
      <c r="B528" s="116">
        <v>1</v>
      </c>
      <c r="C528" s="121" t="s">
        <v>981</v>
      </c>
      <c r="D528" s="211"/>
      <c r="E528" s="23"/>
    </row>
    <row r="529" spans="1:5" s="53" customFormat="1" ht="12.75">
      <c r="A529" s="139"/>
      <c r="B529" s="115"/>
      <c r="C529" s="98" t="s">
        <v>681</v>
      </c>
      <c r="D529" s="140">
        <f>SUM(D528)</f>
        <v>0</v>
      </c>
      <c r="E529" s="43"/>
    </row>
    <row r="530" spans="1:5" ht="12.75">
      <c r="A530" s="306" t="s">
        <v>647</v>
      </c>
      <c r="B530" s="307"/>
      <c r="C530" s="307"/>
      <c r="D530" s="308"/>
      <c r="E530" s="23"/>
    </row>
    <row r="531" spans="1:5" ht="15" customHeight="1">
      <c r="A531" s="89" t="s">
        <v>296</v>
      </c>
      <c r="B531" s="116">
        <v>2</v>
      </c>
      <c r="C531" s="35" t="s">
        <v>982</v>
      </c>
      <c r="D531" s="118"/>
      <c r="E531" s="21"/>
    </row>
    <row r="532" spans="1:5" s="9" customFormat="1" ht="15" customHeight="1">
      <c r="A532" s="89" t="s">
        <v>297</v>
      </c>
      <c r="B532" s="112">
        <v>3</v>
      </c>
      <c r="C532" s="35" t="s">
        <v>691</v>
      </c>
      <c r="D532" s="114"/>
      <c r="E532" s="74"/>
    </row>
    <row r="533" spans="1:5" ht="15" customHeight="1">
      <c r="A533" s="89" t="s">
        <v>298</v>
      </c>
      <c r="B533" s="112">
        <v>4</v>
      </c>
      <c r="C533" s="35" t="s">
        <v>714</v>
      </c>
      <c r="D533" s="114"/>
      <c r="E533" s="30"/>
    </row>
    <row r="534" spans="1:5" ht="15" customHeight="1">
      <c r="A534" s="89" t="s">
        <v>876</v>
      </c>
      <c r="B534" s="112">
        <v>3</v>
      </c>
      <c r="C534" s="35" t="s">
        <v>180</v>
      </c>
      <c r="D534" s="114"/>
      <c r="E534" s="30"/>
    </row>
    <row r="535" spans="1:5" ht="15" customHeight="1">
      <c r="A535" s="89" t="s">
        <v>299</v>
      </c>
      <c r="B535" s="112">
        <v>2</v>
      </c>
      <c r="C535" s="35" t="s">
        <v>181</v>
      </c>
      <c r="D535" s="114"/>
      <c r="E535" s="30"/>
    </row>
    <row r="536" spans="1:5" ht="15" customHeight="1">
      <c r="A536" s="89" t="s">
        <v>300</v>
      </c>
      <c r="B536" s="112">
        <v>2</v>
      </c>
      <c r="C536" s="35" t="s">
        <v>715</v>
      </c>
      <c r="D536" s="114"/>
      <c r="E536" s="75"/>
    </row>
    <row r="537" spans="1:5" ht="25.5">
      <c r="A537" s="89" t="s">
        <v>301</v>
      </c>
      <c r="B537" s="112">
        <v>5</v>
      </c>
      <c r="C537" s="35" t="s">
        <v>983</v>
      </c>
      <c r="D537" s="114"/>
      <c r="E537" s="75"/>
    </row>
    <row r="538" spans="1:5" ht="25.5">
      <c r="A538" s="89" t="s">
        <v>877</v>
      </c>
      <c r="B538" s="112">
        <v>3</v>
      </c>
      <c r="C538" s="35" t="s">
        <v>984</v>
      </c>
      <c r="D538" s="114"/>
      <c r="E538" s="75"/>
    </row>
    <row r="539" spans="1:5" s="53" customFormat="1" ht="12.75">
      <c r="A539" s="139"/>
      <c r="B539" s="115"/>
      <c r="C539" s="98" t="s">
        <v>681</v>
      </c>
      <c r="D539" s="140">
        <f>SUM(D531:D538)</f>
        <v>0</v>
      </c>
      <c r="E539" s="43"/>
    </row>
    <row r="540" spans="1:5" ht="12.75">
      <c r="A540" s="306" t="s">
        <v>648</v>
      </c>
      <c r="B540" s="307"/>
      <c r="C540" s="307"/>
      <c r="D540" s="308"/>
      <c r="E540" s="23"/>
    </row>
    <row r="541" spans="1:5" ht="13.5" customHeight="1">
      <c r="A541" s="90" t="s">
        <v>878</v>
      </c>
      <c r="B541" s="112">
        <v>3</v>
      </c>
      <c r="C541" s="35" t="s">
        <v>985</v>
      </c>
      <c r="D541" s="114"/>
      <c r="E541" s="74"/>
    </row>
    <row r="542" spans="1:5" ht="13.5" customHeight="1">
      <c r="A542" s="90" t="s">
        <v>302</v>
      </c>
      <c r="B542" s="112">
        <v>4</v>
      </c>
      <c r="C542" s="35" t="s">
        <v>986</v>
      </c>
      <c r="D542" s="114"/>
      <c r="E542" s="30"/>
    </row>
    <row r="543" spans="1:5" ht="13.5" customHeight="1">
      <c r="A543" s="90" t="s">
        <v>879</v>
      </c>
      <c r="B543" s="112">
        <v>1</v>
      </c>
      <c r="C543" s="55" t="s">
        <v>904</v>
      </c>
      <c r="D543" s="114"/>
      <c r="E543" s="23"/>
    </row>
    <row r="544" spans="1:5" ht="13.5" customHeight="1">
      <c r="A544" s="90" t="s">
        <v>303</v>
      </c>
      <c r="B544" s="112">
        <v>2</v>
      </c>
      <c r="C544" s="35" t="s">
        <v>693</v>
      </c>
      <c r="D544" s="114"/>
      <c r="E544" s="30"/>
    </row>
    <row r="545" spans="1:5" s="103" customFormat="1" ht="12.75">
      <c r="A545" s="139"/>
      <c r="B545" s="115"/>
      <c r="C545" s="98" t="s">
        <v>681</v>
      </c>
      <c r="D545" s="140">
        <f>SUM(D541:D544)</f>
        <v>0</v>
      </c>
      <c r="E545" s="43"/>
    </row>
    <row r="546" spans="1:5" ht="15" customHeight="1">
      <c r="A546" s="306" t="s">
        <v>91</v>
      </c>
      <c r="B546" s="307"/>
      <c r="C546" s="307"/>
      <c r="D546" s="308"/>
      <c r="E546" s="23"/>
    </row>
    <row r="547" spans="1:5" ht="13.5" customHeight="1">
      <c r="A547" s="93"/>
      <c r="B547" s="112"/>
      <c r="C547" s="35" t="s">
        <v>987</v>
      </c>
      <c r="D547" s="118"/>
      <c r="E547" s="30"/>
    </row>
    <row r="548" spans="1:5" ht="13.5" customHeight="1">
      <c r="A548" s="90" t="s">
        <v>191</v>
      </c>
      <c r="B548" s="112">
        <v>1</v>
      </c>
      <c r="C548" s="35" t="s">
        <v>881</v>
      </c>
      <c r="D548" s="118"/>
      <c r="E548" s="30"/>
    </row>
    <row r="549" spans="1:5" ht="25.5">
      <c r="A549" s="90" t="s">
        <v>192</v>
      </c>
      <c r="B549" s="112">
        <v>3</v>
      </c>
      <c r="C549" s="34" t="s">
        <v>988</v>
      </c>
      <c r="D549" s="118"/>
      <c r="E549" s="75"/>
    </row>
    <row r="550" spans="1:5" ht="25.5">
      <c r="A550" s="90" t="s">
        <v>193</v>
      </c>
      <c r="B550" s="112">
        <v>2</v>
      </c>
      <c r="C550" s="34" t="s">
        <v>989</v>
      </c>
      <c r="D550" s="118"/>
      <c r="E550" s="75"/>
    </row>
    <row r="551" spans="1:5" ht="25.5">
      <c r="A551" s="90" t="s">
        <v>194</v>
      </c>
      <c r="B551" s="112">
        <v>3</v>
      </c>
      <c r="C551" s="34" t="s">
        <v>990</v>
      </c>
      <c r="D551" s="118"/>
      <c r="E551" s="75"/>
    </row>
    <row r="552" spans="1:5" ht="25.5">
      <c r="A552" s="90" t="s">
        <v>195</v>
      </c>
      <c r="B552" s="112">
        <v>2</v>
      </c>
      <c r="C552" s="34" t="s">
        <v>991</v>
      </c>
      <c r="D552" s="118"/>
      <c r="E552" s="75"/>
    </row>
    <row r="553" spans="1:5" ht="12.75">
      <c r="A553" s="90" t="s">
        <v>196</v>
      </c>
      <c r="B553" s="112">
        <v>3</v>
      </c>
      <c r="C553" s="35" t="s">
        <v>95</v>
      </c>
      <c r="D553" s="114"/>
      <c r="E553" s="30"/>
    </row>
    <row r="554" spans="1:5" ht="25.5">
      <c r="A554" s="90" t="s">
        <v>304</v>
      </c>
      <c r="B554" s="112">
        <v>1</v>
      </c>
      <c r="C554" s="35" t="s">
        <v>992</v>
      </c>
      <c r="D554" s="114"/>
      <c r="E554" s="30"/>
    </row>
    <row r="555" spans="1:5" ht="25.5">
      <c r="A555" s="90" t="s">
        <v>880</v>
      </c>
      <c r="B555" s="112">
        <v>1</v>
      </c>
      <c r="C555" s="35" t="s">
        <v>993</v>
      </c>
      <c r="D555" s="114"/>
      <c r="E555" s="30"/>
    </row>
    <row r="556" spans="1:5" s="103" customFormat="1" ht="12.75">
      <c r="A556" s="139"/>
      <c r="B556" s="115"/>
      <c r="C556" s="98" t="s">
        <v>681</v>
      </c>
      <c r="D556" s="140">
        <f>SUM(D547:D555)</f>
        <v>0</v>
      </c>
      <c r="E556" s="43"/>
    </row>
    <row r="557" spans="1:5" ht="15" customHeight="1">
      <c r="A557" s="306" t="s">
        <v>92</v>
      </c>
      <c r="B557" s="307"/>
      <c r="C557" s="307"/>
      <c r="D557" s="308"/>
      <c r="E557" s="23"/>
    </row>
    <row r="558" spans="1:5" ht="13.5" customHeight="1">
      <c r="A558" s="90" t="s">
        <v>924</v>
      </c>
      <c r="B558" s="112"/>
      <c r="C558" s="35" t="s">
        <v>344</v>
      </c>
      <c r="D558" s="118"/>
      <c r="E558" s="30"/>
    </row>
    <row r="559" spans="1:5" ht="13.5" customHeight="1">
      <c r="A559" s="90" t="s">
        <v>197</v>
      </c>
      <c r="B559" s="112">
        <v>2</v>
      </c>
      <c r="C559" s="34" t="s">
        <v>331</v>
      </c>
      <c r="D559" s="118"/>
      <c r="E559" s="30"/>
    </row>
    <row r="560" spans="1:5" ht="25.5">
      <c r="A560" s="90" t="s">
        <v>198</v>
      </c>
      <c r="B560" s="112">
        <v>2</v>
      </c>
      <c r="C560" s="34" t="s">
        <v>920</v>
      </c>
      <c r="D560" s="118"/>
      <c r="E560" s="75"/>
    </row>
    <row r="561" spans="1:5" ht="25.5">
      <c r="A561" s="90" t="s">
        <v>199</v>
      </c>
      <c r="B561" s="112">
        <v>1</v>
      </c>
      <c r="C561" s="34" t="s">
        <v>921</v>
      </c>
      <c r="D561" s="118"/>
      <c r="E561" s="75"/>
    </row>
    <row r="562" spans="1:5" ht="25.5">
      <c r="A562" s="90" t="s">
        <v>200</v>
      </c>
      <c r="B562" s="112">
        <v>2</v>
      </c>
      <c r="C562" s="34" t="s">
        <v>990</v>
      </c>
      <c r="D562" s="118"/>
      <c r="E562" s="75"/>
    </row>
    <row r="563" spans="1:5" ht="25.5">
      <c r="A563" s="90" t="s">
        <v>925</v>
      </c>
      <c r="B563" s="112">
        <v>1</v>
      </c>
      <c r="C563" s="34" t="s">
        <v>991</v>
      </c>
      <c r="D563" s="118"/>
      <c r="E563" s="75"/>
    </row>
    <row r="564" spans="1:5" ht="25.5">
      <c r="A564" s="90" t="s">
        <v>926</v>
      </c>
      <c r="B564" s="112" t="s">
        <v>832</v>
      </c>
      <c r="C564" s="81" t="s">
        <v>882</v>
      </c>
      <c r="D564" s="118"/>
      <c r="E564" s="75"/>
    </row>
    <row r="565" spans="1:5" ht="12.75">
      <c r="A565" s="225" t="s">
        <v>927</v>
      </c>
      <c r="B565" s="112">
        <v>1</v>
      </c>
      <c r="C565" s="54" t="s">
        <v>922</v>
      </c>
      <c r="D565" s="114"/>
      <c r="E565" s="72"/>
    </row>
    <row r="566" spans="1:5" ht="25.5">
      <c r="A566" s="225" t="s">
        <v>305</v>
      </c>
      <c r="B566" s="112">
        <v>4</v>
      </c>
      <c r="C566" s="35" t="s">
        <v>923</v>
      </c>
      <c r="D566" s="118"/>
      <c r="E566" s="30"/>
    </row>
    <row r="567" spans="1:5" s="103" customFormat="1" ht="12.75">
      <c r="A567" s="139"/>
      <c r="B567" s="115"/>
      <c r="C567" s="98" t="s">
        <v>681</v>
      </c>
      <c r="D567" s="140">
        <f>SUM(D558:D566)</f>
        <v>0</v>
      </c>
      <c r="E567" s="43"/>
    </row>
    <row r="568" spans="1:5" ht="15" customHeight="1">
      <c r="A568" s="306" t="s">
        <v>649</v>
      </c>
      <c r="B568" s="307"/>
      <c r="C568" s="307"/>
      <c r="D568" s="308"/>
      <c r="E568" s="23"/>
    </row>
    <row r="569" spans="1:5" ht="13.5" customHeight="1">
      <c r="A569" s="90" t="s">
        <v>883</v>
      </c>
      <c r="B569" s="112">
        <v>2</v>
      </c>
      <c r="C569" s="113" t="s">
        <v>935</v>
      </c>
      <c r="D569" s="114"/>
      <c r="E569" s="23"/>
    </row>
    <row r="570" spans="1:5" s="9" customFormat="1" ht="13.5" customHeight="1">
      <c r="A570" s="90" t="s">
        <v>306</v>
      </c>
      <c r="B570" s="112">
        <v>3</v>
      </c>
      <c r="C570" s="35" t="s">
        <v>185</v>
      </c>
      <c r="D570" s="114"/>
      <c r="E570" s="68"/>
    </row>
    <row r="571" spans="1:5" ht="13.5" customHeight="1">
      <c r="A571" s="90" t="s">
        <v>884</v>
      </c>
      <c r="B571" s="112">
        <v>2</v>
      </c>
      <c r="C571" s="81" t="s">
        <v>333</v>
      </c>
      <c r="D571" s="114"/>
      <c r="E571" s="30"/>
    </row>
    <row r="572" spans="1:5" ht="13.5" customHeight="1">
      <c r="A572" s="90" t="s">
        <v>307</v>
      </c>
      <c r="B572" s="112">
        <v>4</v>
      </c>
      <c r="C572" s="35" t="s">
        <v>334</v>
      </c>
      <c r="D572" s="114"/>
      <c r="E572" s="30"/>
    </row>
    <row r="573" spans="1:5" ht="13.5" customHeight="1">
      <c r="A573" s="90" t="s">
        <v>308</v>
      </c>
      <c r="B573" s="112">
        <v>6</v>
      </c>
      <c r="C573" s="35" t="s">
        <v>704</v>
      </c>
      <c r="D573" s="114"/>
      <c r="E573" s="30"/>
    </row>
    <row r="574" spans="1:5" ht="13.5" customHeight="1">
      <c r="A574" s="90" t="s">
        <v>885</v>
      </c>
      <c r="B574" s="112">
        <v>7</v>
      </c>
      <c r="C574" s="35" t="s">
        <v>934</v>
      </c>
      <c r="D574" s="114"/>
      <c r="E574" s="30"/>
    </row>
    <row r="575" spans="1:5" ht="13.5" customHeight="1">
      <c r="A575" s="90" t="s">
        <v>886</v>
      </c>
      <c r="B575" s="112">
        <v>3</v>
      </c>
      <c r="C575" s="35" t="s">
        <v>332</v>
      </c>
      <c r="D575" s="114"/>
      <c r="E575" s="30"/>
    </row>
    <row r="576" spans="1:5" s="53" customFormat="1" ht="12.75">
      <c r="A576" s="139"/>
      <c r="B576" s="115"/>
      <c r="C576" s="98" t="s">
        <v>681</v>
      </c>
      <c r="D576" s="140">
        <f>SUM(D569:D575)</f>
        <v>0</v>
      </c>
      <c r="E576" s="43"/>
    </row>
    <row r="577" spans="1:5" ht="15" customHeight="1">
      <c r="A577" s="306" t="s">
        <v>650</v>
      </c>
      <c r="B577" s="307"/>
      <c r="C577" s="307"/>
      <c r="D577" s="308"/>
      <c r="E577" s="23"/>
    </row>
    <row r="578" spans="1:5" ht="13.5" customHeight="1">
      <c r="A578" s="90" t="s">
        <v>887</v>
      </c>
      <c r="B578" s="112">
        <v>2</v>
      </c>
      <c r="C578" s="35" t="s">
        <v>335</v>
      </c>
      <c r="D578" s="114"/>
      <c r="E578" s="30"/>
    </row>
    <row r="579" spans="1:5" ht="13.5" customHeight="1">
      <c r="A579" s="90" t="s">
        <v>309</v>
      </c>
      <c r="B579" s="112">
        <v>3</v>
      </c>
      <c r="C579" s="55" t="s">
        <v>576</v>
      </c>
      <c r="D579" s="114"/>
      <c r="E579" s="23"/>
    </row>
    <row r="580" spans="1:5" ht="13.5" customHeight="1">
      <c r="A580" s="90" t="s">
        <v>310</v>
      </c>
      <c r="B580" s="49">
        <v>3</v>
      </c>
      <c r="C580" s="35" t="s">
        <v>933</v>
      </c>
      <c r="D580" s="211"/>
      <c r="E580" s="23"/>
    </row>
    <row r="581" spans="1:5" s="103" customFormat="1" ht="12.75">
      <c r="A581" s="139"/>
      <c r="B581" s="115"/>
      <c r="C581" s="98" t="s">
        <v>681</v>
      </c>
      <c r="D581" s="140">
        <f>SUM(D578:D580)</f>
        <v>0</v>
      </c>
      <c r="E581" s="43"/>
    </row>
    <row r="582" spans="1:5" ht="15" customHeight="1">
      <c r="A582" s="306" t="s">
        <v>577</v>
      </c>
      <c r="B582" s="307"/>
      <c r="C582" s="307"/>
      <c r="D582" s="308"/>
      <c r="E582" s="23"/>
    </row>
    <row r="583" spans="1:5" ht="13.5" customHeight="1">
      <c r="A583" s="90" t="s">
        <v>888</v>
      </c>
      <c r="B583" s="112">
        <v>2</v>
      </c>
      <c r="C583" s="55" t="s">
        <v>578</v>
      </c>
      <c r="D583" s="114"/>
      <c r="E583" s="23"/>
    </row>
    <row r="584" spans="1:5" ht="25.5">
      <c r="A584" s="90" t="s">
        <v>311</v>
      </c>
      <c r="B584" s="112">
        <v>3</v>
      </c>
      <c r="C584" s="35" t="s">
        <v>932</v>
      </c>
      <c r="D584" s="114"/>
      <c r="E584" s="30"/>
    </row>
    <row r="585" spans="1:5" ht="30.75" customHeight="1">
      <c r="A585" s="90" t="s">
        <v>312</v>
      </c>
      <c r="B585" s="112">
        <v>2</v>
      </c>
      <c r="C585" s="35" t="s">
        <v>931</v>
      </c>
      <c r="D585" s="114"/>
      <c r="E585" s="30"/>
    </row>
    <row r="586" spans="1:5" ht="13.5" customHeight="1">
      <c r="A586" s="90" t="s">
        <v>313</v>
      </c>
      <c r="B586" s="112">
        <v>2</v>
      </c>
      <c r="C586" s="35" t="s">
        <v>930</v>
      </c>
      <c r="D586" s="114"/>
      <c r="E586" s="30"/>
    </row>
    <row r="587" spans="1:5" s="9" customFormat="1" ht="13.5" customHeight="1">
      <c r="A587" s="90" t="s">
        <v>889</v>
      </c>
      <c r="B587" s="112">
        <v>4</v>
      </c>
      <c r="C587" s="35" t="s">
        <v>345</v>
      </c>
      <c r="D587" s="118"/>
      <c r="E587" s="74"/>
    </row>
    <row r="588" spans="1:5" ht="13.5" customHeight="1">
      <c r="A588" s="90" t="s">
        <v>890</v>
      </c>
      <c r="B588" s="112">
        <v>1</v>
      </c>
      <c r="C588" s="35" t="s">
        <v>654</v>
      </c>
      <c r="D588" s="114"/>
      <c r="E588" s="75"/>
    </row>
    <row r="589" spans="1:5" s="53" customFormat="1" ht="12.75">
      <c r="A589" s="139"/>
      <c r="B589" s="61"/>
      <c r="C589" s="98" t="s">
        <v>681</v>
      </c>
      <c r="D589" s="140">
        <f>SUM(D583:D588)</f>
        <v>0</v>
      </c>
      <c r="E589" s="43"/>
    </row>
    <row r="590" spans="1:5" ht="15" customHeight="1">
      <c r="A590" s="306" t="s">
        <v>929</v>
      </c>
      <c r="B590" s="307"/>
      <c r="C590" s="307"/>
      <c r="D590" s="308"/>
      <c r="E590" s="23"/>
    </row>
    <row r="591" spans="1:5" ht="15" customHeight="1">
      <c r="A591" s="139" t="s">
        <v>891</v>
      </c>
      <c r="B591" s="145" t="s">
        <v>558</v>
      </c>
      <c r="C591" s="35" t="s">
        <v>928</v>
      </c>
      <c r="D591" s="17"/>
      <c r="E591" s="23"/>
    </row>
    <row r="592" spans="1:5" s="53" customFormat="1" ht="12.75">
      <c r="A592" s="232"/>
      <c r="B592" s="163"/>
      <c r="C592" s="164" t="s">
        <v>681</v>
      </c>
      <c r="D592" s="212">
        <f>SUM(D591)</f>
        <v>0</v>
      </c>
      <c r="E592" s="43"/>
    </row>
    <row r="593" spans="1:5" ht="15" customHeight="1">
      <c r="A593" s="233"/>
      <c r="B593" s="85"/>
      <c r="C593" s="83" t="s">
        <v>579</v>
      </c>
      <c r="D593" s="250">
        <f>SUM(D412,D417,D422,D440,D457,D463,D477,D581,D545,D539,D529,D526,D518,D492,D497,D500,D503,D556,D567,D576,D589,D592)</f>
        <v>0</v>
      </c>
      <c r="E593" s="23"/>
    </row>
    <row r="594" spans="1:5" ht="12.75">
      <c r="A594" s="234"/>
      <c r="B594" s="165"/>
      <c r="C594" s="25"/>
      <c r="D594" s="249"/>
      <c r="E594" s="23"/>
    </row>
    <row r="595" spans="1:5" ht="26.25" customHeight="1">
      <c r="A595" s="235"/>
      <c r="B595" s="167"/>
      <c r="C595" s="168" t="s">
        <v>611</v>
      </c>
      <c r="D595" s="189">
        <f>SUM(D593,D406,D284,D165)</f>
        <v>0</v>
      </c>
      <c r="E595" s="23"/>
    </row>
    <row r="596" spans="1:5" s="9" customFormat="1" ht="19.5" customHeight="1">
      <c r="A596" s="234"/>
      <c r="B596" s="165"/>
      <c r="C596" s="28"/>
      <c r="D596" s="166"/>
      <c r="E596" s="23"/>
    </row>
    <row r="597" spans="1:5" ht="13.5" customHeight="1">
      <c r="A597" s="236"/>
      <c r="B597" s="169"/>
      <c r="C597" s="170" t="s">
        <v>612</v>
      </c>
      <c r="D597" s="190"/>
      <c r="E597" s="23"/>
    </row>
    <row r="598" spans="1:5" ht="13.5" customHeight="1">
      <c r="A598" s="237"/>
      <c r="B598" s="171" t="s">
        <v>936</v>
      </c>
      <c r="C598" s="172" t="s">
        <v>892</v>
      </c>
      <c r="D598" s="191" t="s">
        <v>613</v>
      </c>
      <c r="E598" s="23"/>
    </row>
    <row r="599" spans="1:5" ht="13.5" customHeight="1">
      <c r="A599" s="238"/>
      <c r="B599" s="173" t="s">
        <v>937</v>
      </c>
      <c r="C599" s="174" t="s">
        <v>535</v>
      </c>
      <c r="D599" s="192">
        <f>SUM(D165)</f>
        <v>0</v>
      </c>
      <c r="E599" s="23"/>
    </row>
    <row r="600" spans="1:5" ht="13.5" customHeight="1">
      <c r="A600" s="239"/>
      <c r="B600" s="175" t="s">
        <v>938</v>
      </c>
      <c r="C600" s="176" t="s">
        <v>326</v>
      </c>
      <c r="D600" s="193">
        <f>SUM(D284)</f>
        <v>0</v>
      </c>
      <c r="E600" s="23"/>
    </row>
    <row r="601" spans="1:5" ht="13.5" customHeight="1">
      <c r="A601" s="240"/>
      <c r="B601" s="177" t="s">
        <v>941</v>
      </c>
      <c r="C601" s="178" t="s">
        <v>615</v>
      </c>
      <c r="D601" s="194">
        <f>SUM(D406)</f>
        <v>0</v>
      </c>
      <c r="E601" s="23"/>
    </row>
    <row r="602" spans="1:5" ht="13.5" customHeight="1">
      <c r="A602" s="241"/>
      <c r="B602" s="179" t="s">
        <v>942</v>
      </c>
      <c r="C602" s="180" t="s">
        <v>616</v>
      </c>
      <c r="D602" s="195">
        <f>SUM(D593)</f>
        <v>0</v>
      </c>
      <c r="E602" s="23"/>
    </row>
    <row r="603" spans="1:4" ht="13.5" customHeight="1">
      <c r="A603" s="214"/>
      <c r="B603" s="181"/>
      <c r="C603" s="182"/>
      <c r="D603" s="183"/>
    </row>
    <row r="604" spans="1:4" ht="13.5" customHeight="1">
      <c r="A604" s="216"/>
      <c r="B604" s="58"/>
      <c r="C604" s="257"/>
      <c r="D604" s="199"/>
    </row>
    <row r="605" spans="1:4" ht="13.5" customHeight="1">
      <c r="A605" s="216"/>
      <c r="B605" s="58"/>
      <c r="C605" s="257"/>
      <c r="D605" s="199"/>
    </row>
    <row r="606" spans="1:4" ht="13.5" customHeight="1">
      <c r="A606" s="216"/>
      <c r="B606" s="58"/>
      <c r="C606" s="257"/>
      <c r="D606" s="199"/>
    </row>
    <row r="607" spans="1:4" ht="18.75">
      <c r="A607" s="216"/>
      <c r="B607" s="154"/>
      <c r="C607" s="159"/>
      <c r="D607" s="184"/>
    </row>
    <row r="608" spans="1:4" ht="19.5">
      <c r="A608" s="216"/>
      <c r="B608" s="154"/>
      <c r="C608" s="155" t="s">
        <v>510</v>
      </c>
      <c r="D608" s="184"/>
    </row>
    <row r="609" spans="1:4" ht="18.75">
      <c r="A609" s="216"/>
      <c r="B609" s="154"/>
      <c r="C609" s="160"/>
      <c r="D609" s="184"/>
    </row>
    <row r="610" spans="1:4" ht="19.5">
      <c r="A610" s="216"/>
      <c r="B610" s="154"/>
      <c r="C610" s="155" t="s">
        <v>511</v>
      </c>
      <c r="D610" s="184"/>
    </row>
    <row r="611" spans="1:4" ht="23.25">
      <c r="A611" s="216"/>
      <c r="B611" s="154"/>
      <c r="C611" s="161" t="s">
        <v>516</v>
      </c>
      <c r="D611" s="184"/>
    </row>
    <row r="612" spans="1:4" ht="23.25">
      <c r="A612" s="216"/>
      <c r="B612" s="154"/>
      <c r="C612" s="156" t="s">
        <v>512</v>
      </c>
      <c r="D612" s="184"/>
    </row>
    <row r="613" spans="1:4" ht="18.75">
      <c r="A613" s="216"/>
      <c r="B613" s="154"/>
      <c r="C613" s="160"/>
      <c r="D613" s="184"/>
    </row>
    <row r="614" spans="1:4" ht="19.5">
      <c r="A614" s="216"/>
      <c r="B614" s="154"/>
      <c r="C614" s="157" t="s">
        <v>513</v>
      </c>
      <c r="D614" s="185"/>
    </row>
    <row r="615" spans="1:4" ht="18.75">
      <c r="A615" s="216"/>
      <c r="B615" s="154"/>
      <c r="C615" s="154"/>
      <c r="D615" s="184"/>
    </row>
    <row r="616" spans="1:4" ht="19.5">
      <c r="A616" s="216"/>
      <c r="B616" s="154"/>
      <c r="C616" s="158" t="s">
        <v>514</v>
      </c>
      <c r="D616" s="184"/>
    </row>
    <row r="617" spans="1:4" ht="18.75">
      <c r="A617" s="216"/>
      <c r="B617" s="154"/>
      <c r="C617" s="162" t="s">
        <v>515</v>
      </c>
      <c r="D617" s="184"/>
    </row>
    <row r="618" spans="1:4" ht="18.75">
      <c r="A618" s="242"/>
      <c r="B618" s="186"/>
      <c r="C618" s="187"/>
      <c r="D618" s="188"/>
    </row>
  </sheetData>
  <sheetProtection/>
  <mergeCells count="86">
    <mergeCell ref="E7:E8"/>
    <mergeCell ref="A292:D292"/>
    <mergeCell ref="A218:D218"/>
    <mergeCell ref="A166:D166"/>
    <mergeCell ref="A132:D132"/>
    <mergeCell ref="A162:D162"/>
    <mergeCell ref="A264:D264"/>
    <mergeCell ref="A281:D281"/>
    <mergeCell ref="A286:D286"/>
    <mergeCell ref="A156:D156"/>
    <mergeCell ref="A590:D590"/>
    <mergeCell ref="A568:D568"/>
    <mergeCell ref="A577:D577"/>
    <mergeCell ref="A530:D530"/>
    <mergeCell ref="A546:D546"/>
    <mergeCell ref="A557:D557"/>
    <mergeCell ref="A582:D582"/>
    <mergeCell ref="A527:D527"/>
    <mergeCell ref="A540:D540"/>
    <mergeCell ref="A519:D519"/>
    <mergeCell ref="A169:D169"/>
    <mergeCell ref="A136:D136"/>
    <mergeCell ref="A403:D403"/>
    <mergeCell ref="A337:D337"/>
    <mergeCell ref="A340:D340"/>
    <mergeCell ref="A346:D346"/>
    <mergeCell ref="A407:D407"/>
    <mergeCell ref="A498:D498"/>
    <mergeCell ref="A493:D493"/>
    <mergeCell ref="A458:D458"/>
    <mergeCell ref="A418:D418"/>
    <mergeCell ref="A464:D464"/>
    <mergeCell ref="A423:D423"/>
    <mergeCell ref="A441:D441"/>
    <mergeCell ref="A143:D143"/>
    <mergeCell ref="A478:D478"/>
    <mergeCell ref="A332:D332"/>
    <mergeCell ref="A170:D170"/>
    <mergeCell ref="A352:D352"/>
    <mergeCell ref="A333:D333"/>
    <mergeCell ref="A408:D408"/>
    <mergeCell ref="A413:D413"/>
    <mergeCell ref="A285:D285"/>
    <mergeCell ref="A209:D209"/>
    <mergeCell ref="A221:D221"/>
    <mergeCell ref="A230:D230"/>
    <mergeCell ref="A274:D274"/>
    <mergeCell ref="A179:D179"/>
    <mergeCell ref="A185:D185"/>
    <mergeCell ref="A255:D255"/>
    <mergeCell ref="A504:D504"/>
    <mergeCell ref="A442:D442"/>
    <mergeCell ref="A465:D465"/>
    <mergeCell ref="A392:D392"/>
    <mergeCell ref="A193:D193"/>
    <mergeCell ref="A199:D199"/>
    <mergeCell ref="A245:D245"/>
    <mergeCell ref="A249:D249"/>
    <mergeCell ref="A250:D250"/>
    <mergeCell ref="A200:D200"/>
    <mergeCell ref="A30:D30"/>
    <mergeCell ref="A17:D17"/>
    <mergeCell ref="A14:D14"/>
    <mergeCell ref="A9:D9"/>
    <mergeCell ref="A41:D41"/>
    <mergeCell ref="A501:D501"/>
    <mergeCell ref="A303:D303"/>
    <mergeCell ref="A365:D365"/>
    <mergeCell ref="A380:D380"/>
    <mergeCell ref="A120:D120"/>
    <mergeCell ref="A55:D55"/>
    <mergeCell ref="A71:D71"/>
    <mergeCell ref="A83:D83"/>
    <mergeCell ref="A63:D63"/>
    <mergeCell ref="A90:D90"/>
    <mergeCell ref="A54:D54"/>
    <mergeCell ref="C1:E1"/>
    <mergeCell ref="D2:E2"/>
    <mergeCell ref="A3:B3"/>
    <mergeCell ref="A5:B5"/>
    <mergeCell ref="A6:E6"/>
    <mergeCell ref="A108:D108"/>
    <mergeCell ref="A53:D53"/>
    <mergeCell ref="A52:C52"/>
    <mergeCell ref="A107:D107"/>
    <mergeCell ref="A95:D95"/>
  </mergeCells>
  <printOptions horizontalCentered="1"/>
  <pageMargins left="0.25" right="0.25" top="0.35" bottom="0.35" header="0.25" footer="0.25"/>
  <pageSetup fitToHeight="0" fitToWidth="1" horizontalDpi="600" verticalDpi="600" orientation="portrait" scale="56" r:id="rId2"/>
  <headerFooter alignWithMargins="0">
    <oddFooter>&amp;LBuilt Green Multi-Family Checklist&amp;RPage &amp;P</oddFooter>
  </headerFooter>
  <rowBreaks count="8" manualBreakCount="8">
    <brk id="52" max="4" man="1"/>
    <brk id="119" max="4" man="1"/>
    <brk id="198" max="4" man="1"/>
    <brk id="273" max="4" man="1"/>
    <brk id="345" max="4" man="1"/>
    <brk id="422" max="4" man="1"/>
    <brk id="492" max="4" man="1"/>
    <brk id="55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 Builders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Ellen Cole</cp:lastModifiedBy>
  <cp:lastPrinted>2011-04-29T20:34:20Z</cp:lastPrinted>
  <dcterms:created xsi:type="dcterms:W3CDTF">2003-12-08T18:15:05Z</dcterms:created>
  <dcterms:modified xsi:type="dcterms:W3CDTF">2015-12-17T00:55:39Z</dcterms:modified>
  <cp:category/>
  <cp:version/>
  <cp:contentType/>
  <cp:contentStatus/>
</cp:coreProperties>
</file>